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tabRatio="903" activeTab="4"/>
  </bookViews>
  <sheets>
    <sheet name="ОГЛАВЛЕНИЕ" sheetId="1" r:id="rId1"/>
    <sheet name="Наружная реклама" sheetId="2" r:id="rId2"/>
    <sheet name="Сувенирка" sheetId="3" r:id="rId3"/>
    <sheet name="Печати иштампы" sheetId="4" r:id="rId4"/>
    <sheet name="Полиграфия" sheetId="5" r:id="rId5"/>
    <sheet name="стенды и таблички" sheetId="6" r:id="rId6"/>
    <sheet name="ДЖОКЕРНЫЙ СТЕНД" sheetId="7" r:id="rId7"/>
    <sheet name="МОНТАЖ" sheetId="8" r:id="rId8"/>
  </sheets>
  <definedNames/>
  <calcPr fullCalcOnLoad="1"/>
</workbook>
</file>

<file path=xl/sharedStrings.xml><?xml version="1.0" encoding="utf-8"?>
<sst xmlns="http://schemas.openxmlformats.org/spreadsheetml/2006/main" count="717" uniqueCount="566">
  <si>
    <t>ТАБЛИЧКИ И РЕКЛАМА НА ЛИСТОВЫХ МАТЕРАЛАХ за 1 кв.м с цв. Печатью</t>
  </si>
  <si>
    <t>размеры</t>
  </si>
  <si>
    <t>до 0,3 кв.м.</t>
  </si>
  <si>
    <t>0,3-1 кв.м.</t>
  </si>
  <si>
    <t>свыше 1 кв.м.</t>
  </si>
  <si>
    <t>Свыше 3 кв.м</t>
  </si>
  <si>
    <t>на ПВХ 5мм.</t>
  </si>
  <si>
    <t>на ПВХ 3мм.</t>
  </si>
  <si>
    <t>2400 руб</t>
  </si>
  <si>
    <t>на металле</t>
  </si>
  <si>
    <t>на ПВХ 6 мм</t>
  </si>
  <si>
    <t>3400 руб</t>
  </si>
  <si>
    <t>2700 руб</t>
  </si>
  <si>
    <t>плоттерная резка . За кв. метр</t>
  </si>
  <si>
    <t>Символы  20 см и более за кв.м.</t>
  </si>
  <si>
    <t>5-20 см</t>
  </si>
  <si>
    <t>До 5 см</t>
  </si>
  <si>
    <t>плоттерная резка</t>
  </si>
  <si>
    <t>ШИРОКОФОРМАТНАЯ ПЕЧАТЬ (качество печати 360 dpi)</t>
  </si>
  <si>
    <t>до 1 кв.м.</t>
  </si>
  <si>
    <t>1-5 кв.м.</t>
  </si>
  <si>
    <t>свыше 5 кв.м.</t>
  </si>
  <si>
    <t>свыше 15</t>
  </si>
  <si>
    <t>баннер 440 гр</t>
  </si>
  <si>
    <t>сетка</t>
  </si>
  <si>
    <t>пленка</t>
  </si>
  <si>
    <t>СВЕТОВЫЕ КОРОБА (цена за кв.м.)</t>
  </si>
  <si>
    <t>материалы</t>
  </si>
  <si>
    <t>до 1 кв. м.</t>
  </si>
  <si>
    <t>Свыше 2 кв.м</t>
  </si>
  <si>
    <t>Световой короб сложной формы, фасад акрил, освещение светодиодное</t>
  </si>
  <si>
    <t>ИЗГОТОВЛЕНИЕ ВЫМПЕЛОВ</t>
  </si>
  <si>
    <t>тираж</t>
  </si>
  <si>
    <t>1-5 шт</t>
  </si>
  <si>
    <t>5-10 шт</t>
  </si>
  <si>
    <t>10-50 шт</t>
  </si>
  <si>
    <t>50-100 шт</t>
  </si>
  <si>
    <t>100-300 шт</t>
  </si>
  <si>
    <t>Бумажные (ламинация) 15х20 см</t>
  </si>
  <si>
    <t>70р</t>
  </si>
  <si>
    <t>Из ткани А5 формат, шнур золото или триколор</t>
  </si>
  <si>
    <t>400р</t>
  </si>
  <si>
    <t>ИЗГОТОВЛЕНИЕ СУВЕНИРНЫХ КРУЖЕК (БЕЛАЯ ЗАГОТОВКА)</t>
  </si>
  <si>
    <t>10-20 шт</t>
  </si>
  <si>
    <t>20-40 шт</t>
  </si>
  <si>
    <t>Белая кружка, керамика 300мл</t>
  </si>
  <si>
    <t>200р</t>
  </si>
  <si>
    <t>Так же возможно изготовление пивных бокалов с фото, (от 450р), матовое стекло или керамика.</t>
  </si>
  <si>
    <t>450р</t>
  </si>
  <si>
    <t>Футболка полиэстровая белая</t>
  </si>
  <si>
    <t>Размер наносимого изображения до 30х40см</t>
  </si>
  <si>
    <t>ИЗГОТОВЛЕНИЕ СУВЕНИРНЫХ АКРИЛОВЫХ МАГНИТОВ</t>
  </si>
  <si>
    <t>&gt; 100 шт</t>
  </si>
  <si>
    <t>&gt;200 шт</t>
  </si>
  <si>
    <t>Акриловый магнит</t>
  </si>
  <si>
    <t>100р</t>
  </si>
  <si>
    <t>&gt; 50 шт</t>
  </si>
  <si>
    <t>ИЗГОТОВЛЕНИЕ ЗАКАТНЫХ ЗНАЧКОВ</t>
  </si>
  <si>
    <t>значки 56мм</t>
  </si>
  <si>
    <t>Значки 38 мм</t>
  </si>
  <si>
    <t>ИЗГОТОВЛЕНИЕ ПЕЧАТЕЙ И ШТАМПОВ</t>
  </si>
  <si>
    <t>Colop</t>
  </si>
  <si>
    <t xml:space="preserve">Печать автоматическая R-40 </t>
  </si>
  <si>
    <t>Печать автоматическая R-30 GRM</t>
  </si>
  <si>
    <t>Штамп автоматический 17х42 мм</t>
  </si>
  <si>
    <t>Штамп автоматический 30х50 мм</t>
  </si>
  <si>
    <t>Штамп автоматический 25х65 мм</t>
  </si>
  <si>
    <t>Штамп автоматический 40х60 мм</t>
  </si>
  <si>
    <t>Штамп ручной 15х35мм</t>
  </si>
  <si>
    <t>Штамп ручной 22х68мм</t>
  </si>
  <si>
    <t>Штамп ручной 40х60мм</t>
  </si>
  <si>
    <t>Штамп ручной 50х70мм</t>
  </si>
  <si>
    <t>Печать пластик ручная R-40</t>
  </si>
  <si>
    <t>Печать пластик ручная R-40 с подушкой</t>
  </si>
  <si>
    <t>Печать пластик складная Poket GRM</t>
  </si>
  <si>
    <t>Печать пластик складная Colop</t>
  </si>
  <si>
    <t>Печать металл складная с подушкой</t>
  </si>
  <si>
    <t>Печать металл складная премиум</t>
  </si>
  <si>
    <t>Печать металл складная премиум магнитная</t>
  </si>
  <si>
    <t>ВИЗИТКИ  (в цену заложена односторонняя печать)</t>
  </si>
  <si>
    <t>50 шт</t>
  </si>
  <si>
    <t>100 шт</t>
  </si>
  <si>
    <t>200 шт</t>
  </si>
  <si>
    <t>500 шт</t>
  </si>
  <si>
    <t>1000 шт</t>
  </si>
  <si>
    <t>5000 шт</t>
  </si>
  <si>
    <t>бумага лен, кожа</t>
  </si>
  <si>
    <t>бумага (серебро, золото, перламутр)</t>
  </si>
  <si>
    <t>фольгированные визитки на бел. Бум.</t>
  </si>
  <si>
    <t>фольгированные на тойч кавер</t>
  </si>
  <si>
    <t xml:space="preserve">визитки ламинированые </t>
  </si>
  <si>
    <t>визитки ламинированые 4+4</t>
  </si>
  <si>
    <t>календари 54х86 мм</t>
  </si>
  <si>
    <t>календари 70х100мм</t>
  </si>
  <si>
    <t>ДИСКОНТНЫЕ КАРТЫ</t>
  </si>
  <si>
    <t>основа пластик</t>
  </si>
  <si>
    <t>основа бумага</t>
  </si>
  <si>
    <t>300-500 шт</t>
  </si>
  <si>
    <t>Бумага 80 гр</t>
  </si>
  <si>
    <t>1-10 шт</t>
  </si>
  <si>
    <t>500-1000 шт</t>
  </si>
  <si>
    <t>Бумага 80 гр двусторонняя печать</t>
  </si>
  <si>
    <t>КАЛЕНДАРИ</t>
  </si>
  <si>
    <t>Домики</t>
  </si>
  <si>
    <t>Перекидные домики</t>
  </si>
  <si>
    <t>ПЕРЕПЛЕТ</t>
  </si>
  <si>
    <t>5 — 20</t>
  </si>
  <si>
    <t>&gt;20 шт</t>
  </si>
  <si>
    <t>твердый metalbind</t>
  </si>
  <si>
    <t>термопереплет</t>
  </si>
  <si>
    <t>50 р</t>
  </si>
  <si>
    <t>спиральный переплет</t>
  </si>
  <si>
    <t>До 50 л</t>
  </si>
  <si>
    <t>50-100р</t>
  </si>
  <si>
    <t>100-180</t>
  </si>
  <si>
    <t>Переплет на пласт. спираль</t>
  </si>
  <si>
    <t>150р</t>
  </si>
  <si>
    <t>Переплет на мет. спираль</t>
  </si>
  <si>
    <t> Материал</t>
  </si>
  <si>
    <t>30х40см, </t>
  </si>
  <si>
    <t>40х60см, </t>
  </si>
  <si>
    <t>60х80см, </t>
  </si>
  <si>
    <t>От 1 кв.м. </t>
  </si>
  <si>
    <t>руб</t>
  </si>
  <si>
    <t>Покрытие холста лаком</t>
  </si>
  <si>
    <t>Покрытие холста имитационным гелем   (под мазки маслом)</t>
  </si>
  <si>
    <t>Схемы цветные (заливка от 50%) , бумага 80 г/м3</t>
  </si>
  <si>
    <t>ИЗГОТОВЛЕНИЕ ТАБЛИЧЕК</t>
  </si>
  <si>
    <t>10Х30см</t>
  </si>
  <si>
    <t>15х30см</t>
  </si>
  <si>
    <t>25х30 см</t>
  </si>
  <si>
    <t>30х40см</t>
  </si>
  <si>
    <t>ПВХ</t>
  </si>
  <si>
    <t>200 р</t>
  </si>
  <si>
    <t>ИЗГОТОВЛЕНИЕ СТЕНДОВ</t>
  </si>
  <si>
    <t>Уголок потребителя 4 карм</t>
  </si>
  <si>
    <t>Стенд информационный 6 карманов</t>
  </si>
  <si>
    <t>Стенд информационный 10 карманов</t>
  </si>
  <si>
    <t>Основа вспененный ПВХ + пленки ПВХ</t>
  </si>
  <si>
    <t>изготовление гардеробных номерков</t>
  </si>
  <si>
    <t>До 50 шт</t>
  </si>
  <si>
    <t>До 100 шт</t>
  </si>
  <si>
    <t>оргстекло сквозной рез или гравировка 3мм</t>
  </si>
  <si>
    <t>оргстекло гравировка с затиркой эмалью 3мм</t>
  </si>
  <si>
    <t>металлизированный пластик 1,6мм</t>
  </si>
  <si>
    <t>двусторонний металлизированный пластик 3,2мм</t>
  </si>
  <si>
    <t>фанера</t>
  </si>
  <si>
    <t>2000 шт</t>
  </si>
  <si>
    <t>10000 шт</t>
  </si>
  <si>
    <t>20000 шт</t>
  </si>
  <si>
    <t>Офсет</t>
  </si>
  <si>
    <t>продукция / тираж</t>
  </si>
  <si>
    <t>листовки А6</t>
  </si>
  <si>
    <t>листовки А5</t>
  </si>
  <si>
    <t>листовки А4</t>
  </si>
  <si>
    <t>листовки А3</t>
  </si>
  <si>
    <t>плакаты А2</t>
  </si>
  <si>
    <t>еврофлаер 1/3 А4</t>
  </si>
  <si>
    <t>буклет</t>
  </si>
  <si>
    <t>Бумага по умолчанию меловка плотностью 115 гр.</t>
  </si>
  <si>
    <t>Штамп ручной 15х60мм / 20x60</t>
  </si>
  <si>
    <t>Штамп ручной 30х50/60мм</t>
  </si>
  <si>
    <t>квартальник 4 поля</t>
  </si>
  <si>
    <t>240 р</t>
  </si>
  <si>
    <t>210 р</t>
  </si>
  <si>
    <t>квартальник 2 поля</t>
  </si>
  <si>
    <t>220 р</t>
  </si>
  <si>
    <t>170 р</t>
  </si>
  <si>
    <t>свыше5 кв.м.</t>
  </si>
  <si>
    <t>толщина пенопласта, см</t>
  </si>
  <si>
    <t>160p</t>
  </si>
  <si>
    <t>180p</t>
  </si>
  <si>
    <t>240 p</t>
  </si>
  <si>
    <t>240p</t>
  </si>
  <si>
    <t>260p</t>
  </si>
  <si>
    <t>440p</t>
  </si>
  <si>
    <t>300p</t>
  </si>
  <si>
    <t>320p</t>
  </si>
  <si>
    <t>480p</t>
  </si>
  <si>
    <t>520p</t>
  </si>
  <si>
    <t>820p</t>
  </si>
  <si>
    <t>660p</t>
  </si>
  <si>
    <t>720p</t>
  </si>
  <si>
    <t>1060p</t>
  </si>
  <si>
    <t>800p</t>
  </si>
  <si>
    <t>900p</t>
  </si>
  <si>
    <t>1100p</t>
  </si>
  <si>
    <t>1300p</t>
  </si>
  <si>
    <t>980p</t>
  </si>
  <si>
    <t>1660p</t>
  </si>
  <si>
    <t>1360p</t>
  </si>
  <si>
    <t>1440p</t>
  </si>
  <si>
    <t>2020p</t>
  </si>
  <si>
    <t>1520p</t>
  </si>
  <si>
    <t>1640p</t>
  </si>
  <si>
    <t>2420p</t>
  </si>
  <si>
    <t>1800p</t>
  </si>
  <si>
    <t>1940p</t>
  </si>
  <si>
    <t>2560p</t>
  </si>
  <si>
    <t>2740p</t>
  </si>
  <si>
    <t>высота буквы</t>
  </si>
  <si>
    <t>изготовление букв из пенопласта (экструзионный)</t>
  </si>
  <si>
    <t>стоимость 1 см высоты или ширины буквы (замер по наибольшей стороне)</t>
  </si>
  <si>
    <t>вид шрифта</t>
  </si>
  <si>
    <t>прямой</t>
  </si>
  <si>
    <t>с засечками</t>
  </si>
  <si>
    <t>декоративный</t>
  </si>
  <si>
    <t>А</t>
  </si>
  <si>
    <t>ДО 25см</t>
  </si>
  <si>
    <t>26-80см</t>
  </si>
  <si>
    <t>более 80см</t>
  </si>
  <si>
    <t>свыше 12</t>
  </si>
  <si>
    <t>стандарт короб (борт-пластиковый профиль, фасад- акрил, диоды</t>
  </si>
  <si>
    <t>Резка сложных узоров + 50%,   изготовление букв без покраски -33%</t>
  </si>
  <si>
    <r>
      <t>ОБЪЕМНЫЕ</t>
    </r>
    <r>
      <rPr>
        <b/>
        <sz val="11"/>
        <color indexed="13"/>
        <rFont val="Arial"/>
        <family val="2"/>
      </rPr>
      <t xml:space="preserve"> СВЕТОВЫЕ</t>
    </r>
    <r>
      <rPr>
        <b/>
        <sz val="11"/>
        <color indexed="9"/>
        <rFont val="Arial"/>
        <family val="2"/>
      </rPr>
      <t xml:space="preserve"> БУКВЫ</t>
    </r>
  </si>
  <si>
    <t>4500 руб</t>
  </si>
  <si>
    <t>100-300</t>
  </si>
  <si>
    <t>ДО 2см</t>
  </si>
  <si>
    <t>1500р</t>
  </si>
  <si>
    <t>МОНТАЖНЫЕ РАБОТЫ</t>
  </si>
  <si>
    <t>НА РЕЙКУ</t>
  </si>
  <si>
    <t>В КИРПИЧ ИЛИ В МЕТАЛЛ ТРУБУ</t>
  </si>
  <si>
    <t xml:space="preserve">НА САМОРЕЗ В ДЕРЕВО / МЕТАЛЛ ПРОФИЛЬ или степплер </t>
  </si>
  <si>
    <t>13000 руб</t>
  </si>
  <si>
    <t>16000 руб</t>
  </si>
  <si>
    <t>12000р</t>
  </si>
  <si>
    <t>баннер</t>
  </si>
  <si>
    <t>шнуровка</t>
  </si>
  <si>
    <t>примечание</t>
  </si>
  <si>
    <t>плоттерка + 20%</t>
  </si>
  <si>
    <t>Золотой акрил</t>
  </si>
  <si>
    <t>золото полистирол/композит</t>
  </si>
  <si>
    <t>360p</t>
  </si>
  <si>
    <t>470p</t>
  </si>
  <si>
    <t>680p</t>
  </si>
  <si>
    <t>880p</t>
  </si>
  <si>
    <t>1150p</t>
  </si>
  <si>
    <t>1450p</t>
  </si>
  <si>
    <t>1990p</t>
  </si>
  <si>
    <t>2400p</t>
  </si>
  <si>
    <t>2700p</t>
  </si>
  <si>
    <t>Покраска при заказе световой буквы, входит в стоимость</t>
  </si>
  <si>
    <t xml:space="preserve">Печать автоматическая R-50 </t>
  </si>
  <si>
    <t>гладкая бумага300гр</t>
  </si>
  <si>
    <t xml:space="preserve">БИРКИ НА КЛЮЧИ </t>
  </si>
  <si>
    <t>650р</t>
  </si>
  <si>
    <t xml:space="preserve"> </t>
  </si>
  <si>
    <t>Холст синтетика на подрамнике</t>
  </si>
  <si>
    <t>постерная печать</t>
  </si>
  <si>
    <t>ТЕРМОАППЛИКАЦИИ НА ТЕКСТИЛЬ (ФУТБОЛКИ, СПЕЦОДЕЖДУ)</t>
  </si>
  <si>
    <t>Тираж/площадь</t>
  </si>
  <si>
    <t>комплексные заказы (за кв.м.)</t>
  </si>
  <si>
    <t>работа с мелкими деталями</t>
  </si>
  <si>
    <t>х2</t>
  </si>
  <si>
    <t>холст синтет или смесь</t>
  </si>
  <si>
    <t>фотопечать</t>
  </si>
  <si>
    <t>СУММА</t>
  </si>
  <si>
    <t>цена</t>
  </si>
  <si>
    <t xml:space="preserve">ТРУБА Д-25Х0,7Х3000 </t>
  </si>
  <si>
    <t>Соединители для трех труб правый</t>
  </si>
  <si>
    <t>Соединители для трех труб левый</t>
  </si>
  <si>
    <t>Соединитель параллельный для двух  труб</t>
  </si>
  <si>
    <t>Заглушка для трубы, плоская</t>
  </si>
  <si>
    <t>ВТУЛКА С РЕЗБОЙ</t>
  </si>
  <si>
    <t>ПОДСТАВКА РЕГУЛИР. R13-M</t>
  </si>
  <si>
    <t>Фланец трубы 25мм (ВЫСОКИЙ)</t>
  </si>
  <si>
    <t>Фланец трубы 25мм</t>
  </si>
  <si>
    <t>НОЖКА ПЛАСТИКОВАЯ ЧЕРНАЯ Д-25</t>
  </si>
  <si>
    <t>Соединитель для двух труб правый</t>
  </si>
  <si>
    <t>Соединитель для двух труб левый</t>
  </si>
  <si>
    <t>Соединитель трубы и панели вертикальный</t>
  </si>
  <si>
    <t>Держатель трубы регулируемый, сквозной</t>
  </si>
  <si>
    <t>Держатель трубы регулируемый,  торцевой</t>
  </si>
  <si>
    <t xml:space="preserve">Соединитель для трубы и панели (стекла) </t>
  </si>
  <si>
    <t>Соединитель для трубы и двух панелей</t>
  </si>
  <si>
    <t>Держатель трубы усиленный, сквозной (нерегулир.)</t>
  </si>
  <si>
    <t>Удлинитель трубы</t>
  </si>
  <si>
    <t>Держатель трубы усиленный, торцевой (нерегулир.)</t>
  </si>
  <si>
    <t>Соединитель для трубы и панели односторонний</t>
  </si>
  <si>
    <t>Соединитель для трубы  и двух панелей двухстороннее</t>
  </si>
  <si>
    <t>Соединитель для двух  труб Т-образный</t>
  </si>
  <si>
    <t>Соединитель для трех труб GT-3</t>
  </si>
  <si>
    <t xml:space="preserve">Соединитель для четырех труб </t>
  </si>
  <si>
    <t>Соединитель для пяти труб</t>
  </si>
  <si>
    <t>Соединитель для трех  труб угловой</t>
  </si>
  <si>
    <t>ПЕЧАТЬ ФОТО И ЧЕРТЕЖЕЙ</t>
  </si>
  <si>
    <t>Чертежи  , бумага 80 г/м2</t>
  </si>
  <si>
    <t>100 за А2</t>
  </si>
  <si>
    <t>150 за А1</t>
  </si>
  <si>
    <t>120 А2</t>
  </si>
  <si>
    <t>200 А1</t>
  </si>
  <si>
    <t>стоимость нанесения</t>
  </si>
  <si>
    <t>ФЛАГ ПОЛИЭФИР ЦЕНА ЗА КВ.М. ДО КВАДРАТА</t>
  </si>
  <si>
    <t>ФЛАГ ПОЛИЭФИР ЦЕНА ЗА КВ.М. БОЛЬШЕ КВАДРАТА</t>
  </si>
  <si>
    <t>ВТОРАЯ ЯРКАЯ СТОРОНА +25%</t>
  </si>
  <si>
    <t>ФЛАЖНАЯ СЕТКА + 25%</t>
  </si>
  <si>
    <t>АТЛАС + 40%</t>
  </si>
  <si>
    <t>комплексные заказы (за кв.м. СВЫШЕ КВАДРАТА)</t>
  </si>
  <si>
    <t>300 шт</t>
  </si>
  <si>
    <t>РУЧКИ ЛАЗЕРНОЙ МАРКИРОВКОЙ (РУЧКИ В ЦЕНУ НЕ ВКЛЮЧЕНЫ)</t>
  </si>
  <si>
    <t>ИЗГОТОВЛЕНИЕ СУБЛИМАЦИОННЫХ ФУТБОЛОК</t>
  </si>
  <si>
    <t>штучное нанесение от 300р</t>
  </si>
  <si>
    <t>ТИСНЕНИЕ</t>
  </si>
  <si>
    <t>КЛИШЕ</t>
  </si>
  <si>
    <t xml:space="preserve">за 1КВ.СМ, </t>
  </si>
  <si>
    <t>МИН. СТОИМОСТЬ</t>
  </si>
  <si>
    <t>ПРИЛАДКА</t>
  </si>
  <si>
    <t>300х коэф. за сложность</t>
  </si>
  <si>
    <t xml:space="preserve"> на материале заказчика +3шт. на приладку, распаковка 5 руб. за единицу.</t>
  </si>
  <si>
    <t xml:space="preserve">Перенастройка оборудования на другой размер или материал изделия при одном и том же клише </t>
  </si>
  <si>
    <t>до 10 см2</t>
  </si>
  <si>
    <t>до 50 см2</t>
  </si>
  <si>
    <t>от 50 см2</t>
  </si>
  <si>
    <t>блинт</t>
  </si>
  <si>
    <t>фольга</t>
  </si>
  <si>
    <r>
      <rPr>
        <b/>
        <sz val="11"/>
        <color indexed="8"/>
        <rFont val="Calibri"/>
        <family val="2"/>
      </rPr>
      <t>УДОСТОВЕРЕНИЯ</t>
    </r>
    <r>
      <rPr>
        <sz val="11"/>
        <color indexed="8"/>
        <rFont val="Calibri"/>
        <family val="2"/>
      </rPr>
      <t xml:space="preserve"> </t>
    </r>
    <r>
      <rPr>
        <sz val="12"/>
        <color indexed="8"/>
        <rFont val="Times New Roman"/>
        <family val="1"/>
      </rPr>
      <t>Размер</t>
    </r>
    <r>
      <rPr>
        <b/>
        <sz val="15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65х95</t>
    </r>
    <r>
      <rPr>
        <b/>
        <sz val="15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мм.</t>
    </r>
    <r>
      <rPr>
        <b/>
        <sz val="15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Тиснение фольгой</t>
    </r>
    <r>
      <rPr>
        <b/>
        <sz val="15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(без учета клише).</t>
    </r>
    <r>
      <rPr>
        <b/>
        <sz val="15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Без вклейки.</t>
    </r>
  </si>
  <si>
    <t>материал бумвинил</t>
  </si>
  <si>
    <t>кол-во</t>
  </si>
  <si>
    <t>жесткое</t>
  </si>
  <si>
    <t>поролон, кожзам</t>
  </si>
  <si>
    <t>Размер 100х150 коэф. 1,5</t>
  </si>
  <si>
    <t>ПЕРЕПЛЕТНЫЕ РАБОТЫ</t>
  </si>
  <si>
    <t>МЯГКИЙ ПЕРЕПЛЕТ</t>
  </si>
  <si>
    <t>ЖЕСТКИЙ ПЕРЕПЛЕТ</t>
  </si>
  <si>
    <t>Кол-во листов</t>
  </si>
  <si>
    <t>пружина а4</t>
  </si>
  <si>
    <t>метал. Канал</t>
  </si>
  <si>
    <t>замена корешка</t>
  </si>
  <si>
    <t>на скобу</t>
  </si>
  <si>
    <t>пластик.</t>
  </si>
  <si>
    <t>металл.</t>
  </si>
  <si>
    <t>До 10</t>
  </si>
  <si>
    <t>До 20</t>
  </si>
  <si>
    <t>До 45</t>
  </si>
  <si>
    <t>До 85</t>
  </si>
  <si>
    <t xml:space="preserve">До 100 </t>
  </si>
  <si>
    <t>До 150</t>
  </si>
  <si>
    <t>на скрепкошину до 50 листов</t>
  </si>
  <si>
    <t>До 200</t>
  </si>
  <si>
    <t>До 250</t>
  </si>
  <si>
    <t>До 300</t>
  </si>
  <si>
    <t>До 350</t>
  </si>
  <si>
    <t>До 400</t>
  </si>
  <si>
    <t>ПОСЛЕПЕЧАТНЫЕ ОПЕРАЦИИ</t>
  </si>
  <si>
    <t>БИГОВКА</t>
  </si>
  <si>
    <t>КРУГ УГЛОВ</t>
  </si>
  <si>
    <t>ОТВЕРСТИЕ</t>
  </si>
  <si>
    <t>КОЛЕЧКО ПИККОЛО</t>
  </si>
  <si>
    <t>ОТ 200</t>
  </si>
  <si>
    <t>ДО 50</t>
  </si>
  <si>
    <t>ДО 100</t>
  </si>
  <si>
    <t>перфорированная пленка</t>
  </si>
  <si>
    <t>баннер 550 гр</t>
  </si>
  <si>
    <t>Примечание : печать визиток 4+4  добавляется 50%, печать 4+4 на диз бумагах +30%,  вторая сторона фольга +50%</t>
  </si>
  <si>
    <t>Флаер – 1/3А4 (9,9х21см), бумага – меловка 115 гр. (1 день)</t>
  </si>
  <si>
    <t>Цветность/Тираж</t>
  </si>
  <si>
    <t>1.000</t>
  </si>
  <si>
    <t>2.000</t>
  </si>
  <si>
    <t>4+0 (односторонний)</t>
  </si>
  <si>
    <t>4+4 (двусторонний)</t>
  </si>
  <si>
    <t>Флаер – 1/3А4 (9,9х21см), бумага – меловка 150 гр. (1 день)</t>
  </si>
  <si>
    <t>Флаер – 1/3А4 (9,9х21см), бумага – меловка 300 гр. (1 день)</t>
  </si>
  <si>
    <t>   6</t>
  </si>
  <si>
    <t>  5,5</t>
  </si>
  <si>
    <t>  7,5</t>
  </si>
  <si>
    <t>   7</t>
  </si>
  <si>
    <t>Флаер – А6 (10,5х15см), бумага – меловка 115 гр. (1 день)</t>
  </si>
  <si>
    <t> 7</t>
  </si>
  <si>
    <t>  5</t>
  </si>
  <si>
    <t> 3</t>
  </si>
  <si>
    <t>  7,5</t>
  </si>
  <si>
    <t>Флаер – А6 (10,5х15см), бумага – меловка 300 гр. (1 день)</t>
  </si>
  <si>
    <t>  8,5</t>
  </si>
  <si>
    <t>  6,5</t>
  </si>
  <si>
    <t>   4,5</t>
  </si>
  <si>
    <t>   4,2</t>
  </si>
  <si>
    <t>  9</t>
  </si>
  <si>
    <t>Листовка – А5 (14,8х21см), бумага – меловка 115 гр. (1 день)</t>
  </si>
  <si>
    <t>Листовка – А5 (14,8х21см), бумага – меловка 150 гр. (1 день)</t>
  </si>
  <si>
    <t>Листовка – А5 (14,8х21см), бумага – меловка 300 гр. (1 день)</t>
  </si>
  <si>
    <t>Листовка А4 (21х29,7см), бумага – меловка 115 гр. (1 день)</t>
  </si>
  <si>
    <t>4+0 (односторонняя)</t>
  </si>
  <si>
    <t>4+4 (двусторонняя)</t>
  </si>
  <si>
    <t>Листовка А4 (21х29,7см), бумага – меловка 150 гр. (1 день)</t>
  </si>
  <si>
    <t>Листовка А4 (21х29,7см), бумага – меловка 300 гр. (1 день)</t>
  </si>
  <si>
    <t>ЦЕННИК НА БУМАГУ ЗА А4</t>
  </si>
  <si>
    <t>МАДЖЕСТИК</t>
  </si>
  <si>
    <t>ТОЙЧ КАВЕР</t>
  </si>
  <si>
    <t>НАРУЖНАЯ РЕКЛАМА</t>
  </si>
  <si>
    <t>ТАБЛИЧКИ И РЕКЛАМА НА ЛИСТОВЫХ МАТЕРАЛАХ</t>
  </si>
  <si>
    <t>ПЛОТТЕРНАЯ РЕЗКА</t>
  </si>
  <si>
    <t>СУВЕНИРКА</t>
  </si>
  <si>
    <t>ШТАМПЫ</t>
  </si>
  <si>
    <t>ПОЛИГРАФИЯ</t>
  </si>
  <si>
    <t>СТЕНДЫ ТАБЛИЧКИ</t>
  </si>
  <si>
    <t>ШИРОКОФОРМАТНАЯ ПЕЧАТЬ</t>
  </si>
  <si>
    <t>СВЕТОВЫЕ КОРОБА</t>
  </si>
  <si>
    <t>БУКВЫ</t>
  </si>
  <si>
    <t>ВЫМПЕЛЫ</t>
  </si>
  <si>
    <t xml:space="preserve">КРУЖКИ </t>
  </si>
  <si>
    <t>ТЕРМОАППЛИКАЦИИ</t>
  </si>
  <si>
    <t>ФУТБОЛКИ СУБЛИ</t>
  </si>
  <si>
    <t>КЕПКИ</t>
  </si>
  <si>
    <t>МАГНИТЫ</t>
  </si>
  <si>
    <t>ЗНАЧКИ ЗАКАТНЫЕ</t>
  </si>
  <si>
    <t>ФЛАГИ</t>
  </si>
  <si>
    <t>НОМЕРКИ ЛАЗЕРОМ</t>
  </si>
  <si>
    <t>ЛАЗЕРНАЯ ЦВЕТНАЯ ПЕЧАТЬ A4</t>
  </si>
  <si>
    <t>ВИЗИТКИ</t>
  </si>
  <si>
    <t>ДИСКОНТЫ</t>
  </si>
  <si>
    <t>ПЕЧАТЬ А4 ЛИСТОВАЯ</t>
  </si>
  <si>
    <t>ЛИСТОВКИ, ФЛАЕРЫ</t>
  </si>
  <si>
    <t>ФОТО И ЧЕРТЕЖИ</t>
  </si>
  <si>
    <t>ОФСЕТ</t>
  </si>
  <si>
    <t>ПЕРЕПЛЕТ НА СКОБУ</t>
  </si>
  <si>
    <t>10л</t>
  </si>
  <si>
    <t>20л</t>
  </si>
  <si>
    <t>50л</t>
  </si>
  <si>
    <t>18р</t>
  </si>
  <si>
    <t>35р</t>
  </si>
  <si>
    <t>45р</t>
  </si>
  <si>
    <t>ДЖОКЕРНЫЙ СТЕНД</t>
  </si>
  <si>
    <t>ТАБЛИЧКИ АДРЕСНЫЕ</t>
  </si>
  <si>
    <t xml:space="preserve">ДОМИК 17Х50 </t>
  </si>
  <si>
    <t>КЛАССИКА ПРЯМОУГОЛЬНАЯ</t>
  </si>
  <si>
    <t>НИЗ ПОЛУКРУГОМ</t>
  </si>
  <si>
    <t>ФИГУРНАЯ "КРУПСКАЯ"</t>
  </si>
  <si>
    <t>НИЗ ПОЛУКРУГОМ КОРОБ</t>
  </si>
  <si>
    <t>НИЗ ПОЛУКРУГОМ ОБЪЕМНЫЕ ЭЛЕМЕНТЫ</t>
  </si>
  <si>
    <t>ТАБЛИЧКА "ВЕКТОР" ЗОЛОТО</t>
  </si>
  <si>
    <t>РУБ</t>
  </si>
  <si>
    <t>КРАФТ светл</t>
  </si>
  <si>
    <t>КРАФТ темн</t>
  </si>
  <si>
    <t>ДИЗАЙН И ВЕРСТКА</t>
  </si>
  <si>
    <t>простой макет</t>
  </si>
  <si>
    <t>1 сторона</t>
  </si>
  <si>
    <t>2 стороны</t>
  </si>
  <si>
    <t>ВИЗИТКА</t>
  </si>
  <si>
    <t xml:space="preserve">листовка </t>
  </si>
  <si>
    <t>прайс лист- меню</t>
  </si>
  <si>
    <t>обьемный х1,5</t>
  </si>
  <si>
    <t>многостраничка</t>
  </si>
  <si>
    <t>250-300</t>
  </si>
  <si>
    <t>сертификат</t>
  </si>
  <si>
    <t>евробуклет</t>
  </si>
  <si>
    <t>1000-2500</t>
  </si>
  <si>
    <t>правка</t>
  </si>
  <si>
    <t>от 100р</t>
  </si>
  <si>
    <t>0-50</t>
  </si>
  <si>
    <t>цена за лист стикеров SrA3 при тираже листов</t>
  </si>
  <si>
    <t>стикеры полиграфические</t>
  </si>
  <si>
    <t>Установка люверсов 12 руб 1 шт</t>
  </si>
  <si>
    <t>штендер стандарт</t>
  </si>
  <si>
    <t>Штамп автоматический 22х58 мм</t>
  </si>
  <si>
    <t>Расчет окантовки профилем  alu-frame :  метр контура 350р + сборочный комплект 300 (до 30х40см)-350(до А1)- (свыше а1)500р</t>
  </si>
  <si>
    <t>НАИМЕНОВАНИЕ</t>
  </si>
  <si>
    <t>МИНИМАЛЬНЫЙ ПРАЙС</t>
  </si>
  <si>
    <t>Баннер у себя</t>
  </si>
  <si>
    <t>550-600р</t>
  </si>
  <si>
    <t>баннер у поставщика</t>
  </si>
  <si>
    <t>продам дом 50х100см</t>
  </si>
  <si>
    <t>печать черно белая</t>
  </si>
  <si>
    <t>4,5р</t>
  </si>
  <si>
    <t>карман а4 из ПЭТ плоский</t>
  </si>
  <si>
    <t>200-220р</t>
  </si>
  <si>
    <t>800 руб</t>
  </si>
  <si>
    <t>printi</t>
  </si>
  <si>
    <t>3, 5</t>
  </si>
  <si>
    <t>нанесение с двух сторон + 300</t>
  </si>
  <si>
    <t>бумага не включена (офисная А4+2р)</t>
  </si>
  <si>
    <t xml:space="preserve">ЛАЗЕРНАЯ ЧЕРНО -БЕЛАЯ ПЕЧАТЬ за А4 </t>
  </si>
  <si>
    <t>50-100</t>
  </si>
  <si>
    <t>100-200</t>
  </si>
  <si>
    <t>200-300</t>
  </si>
  <si>
    <t>в бетон +30-50%</t>
  </si>
  <si>
    <t>в цеху 400р кв.м.</t>
  </si>
  <si>
    <t>350 р</t>
  </si>
  <si>
    <t>1500Р</t>
  </si>
  <si>
    <t>80р</t>
  </si>
  <si>
    <t>60р</t>
  </si>
  <si>
    <t>ЛАМИНИРОВАНИЕ за лист</t>
  </si>
  <si>
    <t>30р</t>
  </si>
  <si>
    <t>Установка люверсов — 12 руб 1 шт 50р на метре</t>
  </si>
  <si>
    <t>плоттерная резка с монтажкой</t>
  </si>
  <si>
    <t>1500р кв.м. белая</t>
  </si>
  <si>
    <t>визитки</t>
  </si>
  <si>
    <r>
      <t xml:space="preserve">Если </t>
    </r>
    <r>
      <rPr>
        <sz val="11"/>
        <color indexed="10"/>
        <rFont val="Arial"/>
        <family val="2"/>
      </rPr>
      <t>буква без света</t>
    </r>
    <r>
      <rPr>
        <sz val="11"/>
        <color indexed="8"/>
        <rFont val="Arial"/>
        <family val="2"/>
      </rPr>
      <t xml:space="preserve">  то стоимость будет составлять 75р</t>
    </r>
  </si>
  <si>
    <t>150р п/м</t>
  </si>
  <si>
    <t>клише</t>
  </si>
  <si>
    <t>демонтаж 400/800р кв.м.</t>
  </si>
  <si>
    <t>600-1000</t>
  </si>
  <si>
    <t>ручки эконом пластиковые уже в цену включены  (если ручки заказчика то минус 15р)</t>
  </si>
  <si>
    <t>2000р кв.м. цветная</t>
  </si>
  <si>
    <t>монтаж +500р</t>
  </si>
  <si>
    <t>60 (45р)</t>
  </si>
  <si>
    <t>РУЧКИ С УФ ПЕЧАТЬЮ (в скобках ценник только услуги печати)</t>
  </si>
  <si>
    <t>45 (30р)</t>
  </si>
  <si>
    <t>35 (20р)</t>
  </si>
  <si>
    <t>30 (р)</t>
  </si>
  <si>
    <t>25 (10р)</t>
  </si>
  <si>
    <t>ТАБЛИЧКА Цветочная акрил золото</t>
  </si>
  <si>
    <t>4800р</t>
  </si>
  <si>
    <t>Штучные заказы за кв.м</t>
  </si>
  <si>
    <t>9500Р</t>
  </si>
  <si>
    <t>7000р</t>
  </si>
  <si>
    <t>на майки аппликации</t>
  </si>
  <si>
    <t>ИЗГОТОВЛЕНИЕ СУВЕНИРНЫХ БЕЙСБОЛОК( стоимость кепки + стоимость нанесения)</t>
  </si>
  <si>
    <t>ФЛАГИ (МИН ЗАКАЗ 2500Р)</t>
  </si>
  <si>
    <t>1-10л  200р</t>
  </si>
  <si>
    <t xml:space="preserve"> пластик </t>
  </si>
  <si>
    <t>180 П/М</t>
  </si>
  <si>
    <t>150Р</t>
  </si>
  <si>
    <t>на КОМПОЗИТЕ</t>
  </si>
  <si>
    <t>на авто 1000р кв.м.</t>
  </si>
  <si>
    <t>на авто ФОНЫ  1600р кв.м.</t>
  </si>
  <si>
    <t>УФ ПЕЧАТЬ</t>
  </si>
  <si>
    <t>СТОИМОСТЬ СТОЛА 600р (первый стол 800р)</t>
  </si>
  <si>
    <t>полноцвет + использование лака х2</t>
  </si>
  <si>
    <t>Стенд информационный 8 карманов</t>
  </si>
  <si>
    <t>3500р</t>
  </si>
  <si>
    <r>
      <rPr>
        <sz val="11"/>
        <color indexed="10"/>
        <rFont val="Arial"/>
        <family val="2"/>
      </rPr>
      <t xml:space="preserve">контурная резка пвх + </t>
    </r>
    <r>
      <rPr>
        <b/>
        <sz val="11"/>
        <color indexed="10"/>
        <rFont val="Arial"/>
        <family val="2"/>
      </rPr>
      <t>1000 руб кв.м</t>
    </r>
    <r>
      <rPr>
        <sz val="11"/>
        <color indexed="8"/>
        <rFont val="Arial"/>
        <family val="2"/>
      </rPr>
      <t xml:space="preserve">., ламинация плюс </t>
    </r>
    <r>
      <rPr>
        <b/>
        <sz val="11"/>
        <color indexed="10"/>
        <rFont val="Arial"/>
        <family val="2"/>
      </rPr>
      <t xml:space="preserve">600 руб     </t>
    </r>
    <r>
      <rPr>
        <sz val="11"/>
        <color indexed="8"/>
        <rFont val="Arial"/>
        <family val="2"/>
      </rPr>
      <t xml:space="preserve">                   листовая реклама на основе плоттерной резки </t>
    </r>
    <r>
      <rPr>
        <b/>
        <sz val="11"/>
        <color indexed="10"/>
        <rFont val="Arial"/>
        <family val="2"/>
      </rPr>
      <t>+1000р</t>
    </r>
    <r>
      <rPr>
        <sz val="11"/>
        <color indexed="8"/>
        <rFont val="Arial"/>
        <family val="2"/>
      </rPr>
      <t xml:space="preserve">  </t>
    </r>
  </si>
  <si>
    <t>порезать на прямоугольники вручную</t>
  </si>
  <si>
    <t>15-20р метр</t>
  </si>
  <si>
    <t>бейсболка полувелюр Зенон</t>
  </si>
  <si>
    <r>
      <t xml:space="preserve">плотнорсть 500гр + </t>
    </r>
    <r>
      <rPr>
        <b/>
        <sz val="11"/>
        <color indexed="10"/>
        <rFont val="Arial"/>
        <family val="2"/>
      </rPr>
      <t>100р</t>
    </r>
  </si>
  <si>
    <t>100-200 шт</t>
  </si>
  <si>
    <t>ИНТЕРЬЕРНАЯ ПЕЧАТЬ ЭКОСОЛЬВЕНТ (качество печати 720-1220 dpi)</t>
  </si>
  <si>
    <t>3X6м без л</t>
  </si>
  <si>
    <t>3X6м с люв</t>
  </si>
  <si>
    <t>витрины 600р кв.м.</t>
  </si>
  <si>
    <t>370Р П/М С РЕЙКОЙ</t>
  </si>
  <si>
    <t>4, 5</t>
  </si>
  <si>
    <t>свыше 50л по 130р</t>
  </si>
  <si>
    <t>10- 20л по 160р</t>
  </si>
  <si>
    <t>свыше 20л по 140р</t>
  </si>
  <si>
    <t>1400р</t>
  </si>
  <si>
    <t>500р</t>
  </si>
  <si>
    <t>700р</t>
  </si>
  <si>
    <t>1100п</t>
  </si>
  <si>
    <t>1700р</t>
  </si>
  <si>
    <t>3000р</t>
  </si>
  <si>
    <t>30-50 шт</t>
  </si>
  <si>
    <t>1800 за 40х60</t>
  </si>
  <si>
    <t>2200 за 50х70</t>
  </si>
  <si>
    <t>2700 за 60х80</t>
  </si>
  <si>
    <t>календари карманные 54х86</t>
  </si>
  <si>
    <t>календари карманные 70х100</t>
  </si>
  <si>
    <t>больше 80 элементов каждый элемент +1р</t>
  </si>
  <si>
    <t>plike или vivid touch</t>
  </si>
  <si>
    <t>  3,5</t>
  </si>
  <si>
    <t>   3,2</t>
  </si>
  <si>
    <t>   5</t>
  </si>
  <si>
    <t>  4</t>
  </si>
  <si>
    <t>  3,7</t>
  </si>
  <si>
    <t>  5,8</t>
  </si>
  <si>
    <t>  5,3</t>
  </si>
  <si>
    <t>  2.5</t>
  </si>
  <si>
    <t> 4,5</t>
  </si>
  <si>
    <t>3900р от 1 кв.</t>
  </si>
  <si>
    <t>ЛЕН И МАТОВЫЕ</t>
  </si>
  <si>
    <r>
      <rPr>
        <b/>
        <sz val="11"/>
        <color indexed="8"/>
        <rFont val="Arial"/>
        <family val="2"/>
      </rPr>
      <t>Бумага мел 130</t>
    </r>
    <r>
      <rPr>
        <sz val="11"/>
        <color indexed="8"/>
        <rFont val="Arial"/>
        <family val="2"/>
      </rPr>
      <t xml:space="preserve"> гр/м2 +5р за А4, 150-170 гр -6 руб а4,  Бумага</t>
    </r>
    <r>
      <rPr>
        <b/>
        <sz val="11"/>
        <color indexed="8"/>
        <rFont val="Arial"/>
        <family val="2"/>
      </rPr>
      <t xml:space="preserve"> меловка 300 гр</t>
    </r>
    <r>
      <rPr>
        <sz val="11"/>
        <color indexed="8"/>
        <rFont val="Arial"/>
        <family val="2"/>
      </rPr>
      <t xml:space="preserve">   + 12 р за А4,               </t>
    </r>
    <r>
      <rPr>
        <b/>
        <sz val="11"/>
        <color indexed="8"/>
        <rFont val="Arial"/>
        <family val="2"/>
      </rPr>
      <t>самоклейка</t>
    </r>
    <r>
      <rPr>
        <sz val="11"/>
        <color indexed="8"/>
        <rFont val="Arial"/>
        <family val="2"/>
      </rPr>
      <t xml:space="preserve"> +21р</t>
    </r>
    <r>
      <rPr>
        <b/>
        <sz val="11"/>
        <color indexed="8"/>
        <rFont val="Arial"/>
        <family val="2"/>
      </rPr>
      <t xml:space="preserve"> каландрированная белая матт 300гр</t>
    </r>
    <r>
      <rPr>
        <sz val="11"/>
        <color indexed="8"/>
        <rFont val="Arial"/>
        <family val="2"/>
      </rPr>
      <t xml:space="preserve"> + 15руб</t>
    </r>
  </si>
  <si>
    <t>листовая А4 до 10л  75мкм</t>
  </si>
  <si>
    <t>листовая А4 свыше 10л 75мкм</t>
  </si>
  <si>
    <t>рулонная глянец матт 30 мкм</t>
  </si>
  <si>
    <t>рулонная софт тач 30 мкм</t>
  </si>
  <si>
    <t>1400 за 30х40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</si>
</sst>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&quot;р.&quot;_-;\-* #,##0.0&quot;р.&quot;_-;_-* &quot;-&quot;??&quot;р.&quot;_-;_-@"/>
    <numFmt numFmtId="172" formatCode="_-* #,##0.00&quot;р.&quot;_-;\-* #,##0.00&quot;р.&quot;_-;_-* &quot;-&quot;??&quot;р.&quot;_-;_-@"/>
    <numFmt numFmtId="173" formatCode="_-* #,##0.00\ _₽_-;\-* #,##0.00\ _₽_-;_-* &quot;-&quot;??\ _₽_-;_-@"/>
  </numFmts>
  <fonts count="112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Verdana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3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2"/>
      <color indexed="53"/>
      <name val="Times New Roman"/>
      <family val="1"/>
    </font>
    <font>
      <sz val="72"/>
      <color indexed="57"/>
      <name val="CyrillicBrush"/>
      <family val="2"/>
    </font>
    <font>
      <b/>
      <sz val="16"/>
      <color indexed="10"/>
      <name val="Calibri"/>
      <family val="2"/>
    </font>
    <font>
      <sz val="11"/>
      <color indexed="51"/>
      <name val="Arial"/>
      <family val="2"/>
    </font>
    <font>
      <sz val="11"/>
      <color indexed="55"/>
      <name val="Arial"/>
      <family val="2"/>
    </font>
    <font>
      <b/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22"/>
      <name val="Calibri"/>
      <family val="2"/>
    </font>
    <font>
      <b/>
      <sz val="12"/>
      <color indexed="23"/>
      <name val="Arial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10"/>
      <name val="Arial"/>
      <family val="2"/>
    </font>
    <font>
      <sz val="11"/>
      <color indexed="55"/>
      <name val="Calibri"/>
      <family val="2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sz val="11"/>
      <color indexed="13"/>
      <name val="Arial"/>
      <family val="2"/>
    </font>
    <font>
      <b/>
      <sz val="65"/>
      <color indexed="10"/>
      <name val="Arial"/>
      <family val="2"/>
    </font>
    <font>
      <b/>
      <sz val="12"/>
      <color indexed="4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2"/>
      <color theme="9"/>
      <name val="Times New Roman"/>
      <family val="1"/>
    </font>
    <font>
      <sz val="72"/>
      <color theme="6"/>
      <name val="CyrillicBrush"/>
      <family val="2"/>
    </font>
    <font>
      <b/>
      <sz val="11"/>
      <color theme="0"/>
      <name val="Arial"/>
      <family val="2"/>
    </font>
    <font>
      <b/>
      <sz val="16"/>
      <color rgb="FFFF0000"/>
      <name val="Calibri"/>
      <family val="2"/>
    </font>
    <font>
      <sz val="11"/>
      <color rgb="FFFFC000"/>
      <name val="Arial"/>
      <family val="2"/>
    </font>
    <font>
      <sz val="11"/>
      <color theme="0" tint="-0.24997000396251678"/>
      <name val="Arial"/>
      <family val="2"/>
    </font>
    <font>
      <b/>
      <sz val="16"/>
      <color rgb="FF000000"/>
      <name val="Calibri"/>
      <family val="2"/>
    </font>
    <font>
      <sz val="2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0" tint="-0.1499900072813034"/>
      <name val="Calibri"/>
      <family val="2"/>
    </font>
    <font>
      <b/>
      <sz val="12"/>
      <color rgb="FF7B858A"/>
      <name val="Arial"/>
      <family val="2"/>
    </font>
    <font>
      <sz val="11"/>
      <color theme="3" tint="0.39998000860214233"/>
      <name val="Calibri"/>
      <family val="2"/>
    </font>
    <font>
      <sz val="11"/>
      <color rgb="FF452CFC"/>
      <name val="Calibri"/>
      <family val="2"/>
    </font>
    <font>
      <u val="single"/>
      <sz val="11"/>
      <color rgb="FF452CFC"/>
      <name val="Calibri"/>
      <family val="2"/>
    </font>
    <font>
      <b/>
      <sz val="11"/>
      <color theme="3" tint="0.5999900102615356"/>
      <name val="Calibri"/>
      <family val="2"/>
    </font>
    <font>
      <sz val="11"/>
      <color theme="3" tint="0.5999900102615356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1"/>
      <color theme="0" tint="-0.24997000396251678"/>
      <name val="Calibri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</font>
    <font>
      <sz val="11"/>
      <color rgb="FFC00000"/>
      <name val="Arial"/>
      <family val="2"/>
    </font>
    <font>
      <sz val="11"/>
      <color rgb="FFC00000"/>
      <name val="Calibri"/>
      <family val="2"/>
    </font>
    <font>
      <sz val="11"/>
      <color theme="4"/>
      <name val="Arial"/>
      <family val="2"/>
    </font>
    <font>
      <sz val="11"/>
      <color rgb="FFFFFF00"/>
      <name val="Arial"/>
      <family val="2"/>
    </font>
    <font>
      <b/>
      <sz val="65"/>
      <color rgb="FFFF0000"/>
      <name val="Arial"/>
      <family val="2"/>
    </font>
    <font>
      <b/>
      <sz val="12"/>
      <color theme="3" tint="0.5999900102615356"/>
      <name val="Calibri"/>
      <family val="2"/>
    </font>
    <font>
      <b/>
      <sz val="11"/>
      <color rgb="FFFFFFFF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660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63"/>
      </right>
      <top style="medium">
        <color indexed="8"/>
      </top>
      <bottom style="medium"/>
    </border>
    <border>
      <left style="thin"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63"/>
      </left>
      <right style="medium"/>
      <top style="medium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7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165" fontId="4" fillId="34" borderId="12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wrapText="1"/>
    </xf>
    <xf numFmtId="166" fontId="4" fillId="34" borderId="12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78" fillId="34" borderId="12" xfId="0" applyFont="1" applyFill="1" applyBorder="1" applyAlignment="1">
      <alignment horizontal="center" vertical="center" wrapText="1"/>
    </xf>
    <xf numFmtId="0" fontId="79" fillId="34" borderId="12" xfId="0" applyFont="1" applyFill="1" applyBorder="1" applyAlignment="1">
      <alignment horizontal="center" vertical="center" wrapText="1"/>
    </xf>
    <xf numFmtId="0" fontId="80" fillId="35" borderId="12" xfId="0" applyFont="1" applyFill="1" applyBorder="1" applyAlignment="1">
      <alignment horizontal="center" vertical="center" wrapText="1"/>
    </xf>
    <xf numFmtId="0" fontId="80" fillId="35" borderId="12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81" fillId="0" borderId="0" xfId="0" applyFont="1" applyAlignment="1">
      <alignment horizontal="center" vertical="center"/>
    </xf>
    <xf numFmtId="0" fontId="4" fillId="34" borderId="19" xfId="0" applyFont="1" applyFill="1" applyBorder="1" applyAlignment="1">
      <alignment horizontal="left" vertical="center" wrapText="1"/>
    </xf>
    <xf numFmtId="164" fontId="4" fillId="36" borderId="12" xfId="0" applyNumberFormat="1" applyFont="1" applyFill="1" applyBorder="1" applyAlignment="1">
      <alignment horizontal="left" vertical="center" wrapText="1"/>
    </xf>
    <xf numFmtId="165" fontId="4" fillId="36" borderId="12" xfId="0" applyNumberFormat="1" applyFont="1" applyFill="1" applyBorder="1" applyAlignment="1">
      <alignment horizontal="left" vertical="center" wrapText="1"/>
    </xf>
    <xf numFmtId="0" fontId="0" fillId="38" borderId="14" xfId="0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4" fillId="39" borderId="12" xfId="0" applyFont="1" applyFill="1" applyBorder="1" applyAlignment="1">
      <alignment horizontal="left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2" fillId="37" borderId="12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3" fillId="34" borderId="11" xfId="0" applyFont="1" applyFill="1" applyBorder="1" applyAlignment="1">
      <alignment horizontal="center" vertical="center" wrapText="1"/>
    </xf>
    <xf numFmtId="0" fontId="83" fillId="34" borderId="12" xfId="0" applyFont="1" applyFill="1" applyBorder="1" applyAlignment="1">
      <alignment horizontal="center" vertical="center" wrapText="1"/>
    </xf>
    <xf numFmtId="0" fontId="83" fillId="34" borderId="12" xfId="0" applyFont="1" applyFill="1" applyBorder="1" applyAlignment="1">
      <alignment horizontal="left" vertical="center" wrapText="1"/>
    </xf>
    <xf numFmtId="0" fontId="84" fillId="0" borderId="0" xfId="0" applyFont="1" applyAlignment="1">
      <alignment horizontal="right"/>
    </xf>
    <xf numFmtId="0" fontId="85" fillId="40" borderId="20" xfId="0" applyFont="1" applyFill="1" applyBorder="1" applyAlignment="1">
      <alignment wrapText="1"/>
    </xf>
    <xf numFmtId="0" fontId="0" fillId="0" borderId="0" xfId="0" applyFont="1" applyAlignment="1">
      <alignment/>
    </xf>
    <xf numFmtId="0" fontId="77" fillId="41" borderId="0" xfId="0" applyFont="1" applyFill="1" applyBorder="1" applyAlignment="1">
      <alignment/>
    </xf>
    <xf numFmtId="0" fontId="77" fillId="41" borderId="0" xfId="0" applyFont="1" applyFill="1" applyBorder="1" applyAlignment="1">
      <alignment horizontal="right"/>
    </xf>
    <xf numFmtId="0" fontId="0" fillId="0" borderId="21" xfId="0" applyFont="1" applyBorder="1" applyAlignment="1">
      <alignment/>
    </xf>
    <xf numFmtId="164" fontId="77" fillId="41" borderId="22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right"/>
    </xf>
    <xf numFmtId="164" fontId="77" fillId="41" borderId="23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0" fillId="42" borderId="0" xfId="0" applyFill="1" applyBorder="1" applyAlignment="1">
      <alignment/>
    </xf>
    <xf numFmtId="0" fontId="4" fillId="37" borderId="25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86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87" fillId="0" borderId="0" xfId="0" applyNumberFormat="1" applyFont="1" applyAlignment="1">
      <alignment/>
    </xf>
    <xf numFmtId="172" fontId="88" fillId="0" borderId="0" xfId="0" applyNumberFormat="1" applyFont="1" applyAlignment="1">
      <alignment wrapText="1"/>
    </xf>
    <xf numFmtId="0" fontId="9" fillId="0" borderId="0" xfId="0" applyFont="1" applyAlignment="1">
      <alignment/>
    </xf>
    <xf numFmtId="171" fontId="88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0" fontId="0" fillId="40" borderId="27" xfId="0" applyFont="1" applyFill="1" applyBorder="1" applyAlignment="1">
      <alignment horizontal="center"/>
    </xf>
    <xf numFmtId="0" fontId="0" fillId="40" borderId="28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40" borderId="29" xfId="0" applyFont="1" applyFill="1" applyBorder="1" applyAlignment="1">
      <alignment/>
    </xf>
    <xf numFmtId="0" fontId="0" fillId="4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172" fontId="0" fillId="40" borderId="32" xfId="0" applyNumberFormat="1" applyFont="1" applyFill="1" applyBorder="1" applyAlignment="1">
      <alignment/>
    </xf>
    <xf numFmtId="172" fontId="0" fillId="40" borderId="33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40" borderId="36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40" borderId="37" xfId="0" applyFont="1" applyFill="1" applyBorder="1" applyAlignment="1">
      <alignment/>
    </xf>
    <xf numFmtId="0" fontId="0" fillId="0" borderId="32" xfId="0" applyFont="1" applyBorder="1" applyAlignment="1">
      <alignment/>
    </xf>
    <xf numFmtId="172" fontId="0" fillId="40" borderId="0" xfId="0" applyNumberFormat="1" applyFont="1" applyFill="1" applyBorder="1" applyAlignment="1">
      <alignment/>
    </xf>
    <xf numFmtId="172" fontId="0" fillId="40" borderId="33" xfId="0" applyNumberFormat="1" applyFont="1" applyFill="1" applyBorder="1" applyAlignment="1">
      <alignment/>
    </xf>
    <xf numFmtId="172" fontId="0" fillId="40" borderId="38" xfId="0" applyNumberFormat="1" applyFont="1" applyFill="1" applyBorder="1" applyAlignment="1">
      <alignment/>
    </xf>
    <xf numFmtId="172" fontId="0" fillId="0" borderId="38" xfId="0" applyNumberFormat="1" applyFont="1" applyBorder="1" applyAlignment="1">
      <alignment/>
    </xf>
    <xf numFmtId="172" fontId="0" fillId="40" borderId="39" xfId="0" applyNumberFormat="1" applyFont="1" applyFill="1" applyBorder="1" applyAlignment="1">
      <alignment/>
    </xf>
    <xf numFmtId="0" fontId="89" fillId="0" borderId="0" xfId="0" applyFont="1" applyAlignment="1">
      <alignment/>
    </xf>
    <xf numFmtId="0" fontId="89" fillId="0" borderId="0" xfId="0" applyFont="1" applyAlignment="1">
      <alignment/>
    </xf>
    <xf numFmtId="0" fontId="4" fillId="34" borderId="4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0" fillId="0" borderId="0" xfId="0" applyFont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wrapText="1"/>
    </xf>
    <xf numFmtId="0" fontId="4" fillId="37" borderId="24" xfId="0" applyFont="1" applyFill="1" applyBorder="1" applyAlignment="1">
      <alignment horizontal="left" vertical="center" wrapText="1"/>
    </xf>
    <xf numFmtId="0" fontId="8" fillId="37" borderId="24" xfId="0" applyFont="1" applyFill="1" applyBorder="1" applyAlignment="1">
      <alignment horizontal="left" vertical="center" wrapText="1"/>
    </xf>
    <xf numFmtId="0" fontId="8" fillId="39" borderId="24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38" borderId="14" xfId="0" applyFill="1" applyBorder="1" applyAlignment="1">
      <alignment/>
    </xf>
    <xf numFmtId="0" fontId="4" fillId="36" borderId="25" xfId="0" applyFont="1" applyFill="1" applyBorder="1" applyAlignment="1">
      <alignment horizontal="left" vertical="center" wrapText="1"/>
    </xf>
    <xf numFmtId="0" fontId="4" fillId="36" borderId="44" xfId="0" applyFont="1" applyFill="1" applyBorder="1" applyAlignment="1">
      <alignment horizontal="left" vertical="center" wrapText="1"/>
    </xf>
    <xf numFmtId="0" fontId="8" fillId="36" borderId="45" xfId="0" applyFont="1" applyFill="1" applyBorder="1" applyAlignment="1">
      <alignment vertical="center" wrapText="1"/>
    </xf>
    <xf numFmtId="0" fontId="8" fillId="36" borderId="2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/>
    </xf>
    <xf numFmtId="0" fontId="91" fillId="0" borderId="46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0" fontId="64" fillId="0" borderId="46" xfId="42" applyBorder="1" applyAlignment="1">
      <alignment horizontal="center" vertical="center" wrapText="1"/>
    </xf>
    <xf numFmtId="0" fontId="91" fillId="0" borderId="0" xfId="0" applyFont="1" applyAlignment="1">
      <alignment wrapText="1"/>
    </xf>
    <xf numFmtId="0" fontId="92" fillId="0" borderId="0" xfId="0" applyFont="1" applyAlignment="1">
      <alignment wrapText="1"/>
    </xf>
    <xf numFmtId="0" fontId="93" fillId="0" borderId="46" xfId="42" applyFont="1" applyBorder="1" applyAlignment="1">
      <alignment horizontal="center" vertical="center" wrapText="1"/>
    </xf>
    <xf numFmtId="0" fontId="92" fillId="0" borderId="46" xfId="0" applyFont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left" vertical="center" wrapText="1"/>
    </xf>
    <xf numFmtId="0" fontId="93" fillId="44" borderId="46" xfId="42" applyFont="1" applyFill="1" applyBorder="1" applyAlignment="1">
      <alignment horizontal="center" vertical="center" wrapText="1"/>
    </xf>
    <xf numFmtId="0" fontId="91" fillId="44" borderId="46" xfId="0" applyFont="1" applyFill="1" applyBorder="1" applyAlignment="1">
      <alignment horizontal="center" vertical="center" wrapText="1"/>
    </xf>
    <xf numFmtId="0" fontId="92" fillId="44" borderId="46" xfId="0" applyFont="1" applyFill="1" applyBorder="1" applyAlignment="1">
      <alignment horizontal="center" vertical="center" wrapText="1"/>
    </xf>
    <xf numFmtId="0" fontId="64" fillId="43" borderId="14" xfId="42" applyFill="1" applyBorder="1" applyAlignment="1">
      <alignment horizontal="center" vertical="center" wrapText="1"/>
    </xf>
    <xf numFmtId="0" fontId="4" fillId="36" borderId="47" xfId="0" applyFont="1" applyFill="1" applyBorder="1" applyAlignment="1">
      <alignment horizontal="left" vertical="center" wrapText="1"/>
    </xf>
    <xf numFmtId="0" fontId="94" fillId="0" borderId="27" xfId="0" applyFont="1" applyBorder="1" applyAlignment="1">
      <alignment/>
    </xf>
    <xf numFmtId="0" fontId="95" fillId="0" borderId="48" xfId="0" applyFont="1" applyBorder="1" applyAlignment="1">
      <alignment/>
    </xf>
    <xf numFmtId="0" fontId="95" fillId="0" borderId="49" xfId="0" applyFont="1" applyBorder="1" applyAlignment="1">
      <alignment/>
    </xf>
    <xf numFmtId="0" fontId="95" fillId="40" borderId="27" xfId="0" applyFont="1" applyFill="1" applyBorder="1" applyAlignment="1">
      <alignment/>
    </xf>
    <xf numFmtId="0" fontId="95" fillId="0" borderId="32" xfId="0" applyFont="1" applyBorder="1" applyAlignment="1">
      <alignment/>
    </xf>
    <xf numFmtId="0" fontId="95" fillId="40" borderId="29" xfId="0" applyFont="1" applyFill="1" applyBorder="1" applyAlignment="1">
      <alignment/>
    </xf>
    <xf numFmtId="0" fontId="95" fillId="0" borderId="29" xfId="0" applyFont="1" applyBorder="1" applyAlignment="1">
      <alignment/>
    </xf>
    <xf numFmtId="0" fontId="95" fillId="40" borderId="30" xfId="0" applyFont="1" applyFill="1" applyBorder="1" applyAlignment="1">
      <alignment/>
    </xf>
    <xf numFmtId="0" fontId="95" fillId="0" borderId="34" xfId="0" applyFont="1" applyBorder="1" applyAlignment="1">
      <alignment/>
    </xf>
    <xf numFmtId="0" fontId="95" fillId="0" borderId="50" xfId="0" applyFont="1" applyBorder="1" applyAlignment="1">
      <alignment/>
    </xf>
    <xf numFmtId="172" fontId="95" fillId="40" borderId="32" xfId="0" applyNumberFormat="1" applyFont="1" applyFill="1" applyBorder="1" applyAlignment="1">
      <alignment/>
    </xf>
    <xf numFmtId="172" fontId="95" fillId="0" borderId="32" xfId="0" applyNumberFormat="1" applyFont="1" applyBorder="1" applyAlignment="1">
      <alignment/>
    </xf>
    <xf numFmtId="172" fontId="95" fillId="40" borderId="33" xfId="0" applyNumberFormat="1" applyFont="1" applyFill="1" applyBorder="1" applyAlignment="1">
      <alignment/>
    </xf>
    <xf numFmtId="0" fontId="95" fillId="0" borderId="27" xfId="0" applyFont="1" applyBorder="1" applyAlignment="1">
      <alignment/>
    </xf>
    <xf numFmtId="0" fontId="95" fillId="40" borderId="48" xfId="0" applyFont="1" applyFill="1" applyBorder="1" applyAlignment="1">
      <alignment/>
    </xf>
    <xf numFmtId="0" fontId="95" fillId="40" borderId="28" xfId="0" applyFont="1" applyFill="1" applyBorder="1" applyAlignment="1">
      <alignment/>
    </xf>
    <xf numFmtId="172" fontId="95" fillId="40" borderId="32" xfId="0" applyNumberFormat="1" applyFont="1" applyFill="1" applyBorder="1" applyAlignment="1">
      <alignment/>
    </xf>
    <xf numFmtId="0" fontId="95" fillId="40" borderId="0" xfId="0" applyFont="1" applyFill="1" applyBorder="1" applyAlignment="1">
      <alignment/>
    </xf>
    <xf numFmtId="0" fontId="95" fillId="40" borderId="33" xfId="0" applyFont="1" applyFill="1" applyBorder="1" applyAlignment="1">
      <alignment/>
    </xf>
    <xf numFmtId="172" fontId="95" fillId="40" borderId="0" xfId="0" applyNumberFormat="1" applyFont="1" applyFill="1" applyBorder="1" applyAlignment="1">
      <alignment/>
    </xf>
    <xf numFmtId="0" fontId="95" fillId="40" borderId="33" xfId="0" applyFont="1" applyFill="1" applyBorder="1" applyAlignment="1">
      <alignment/>
    </xf>
    <xf numFmtId="0" fontId="95" fillId="0" borderId="50" xfId="0" applyFont="1" applyBorder="1" applyAlignment="1">
      <alignment/>
    </xf>
    <xf numFmtId="172" fontId="95" fillId="0" borderId="32" xfId="0" applyNumberFormat="1" applyFont="1" applyBorder="1" applyAlignment="1">
      <alignment/>
    </xf>
    <xf numFmtId="0" fontId="95" fillId="40" borderId="33" xfId="0" applyFont="1" applyFill="1" applyBorder="1" applyAlignment="1">
      <alignment horizontal="center"/>
    </xf>
    <xf numFmtId="0" fontId="95" fillId="40" borderId="32" xfId="0" applyFont="1" applyFill="1" applyBorder="1" applyAlignment="1">
      <alignment/>
    </xf>
    <xf numFmtId="0" fontId="95" fillId="0" borderId="51" xfId="0" applyFont="1" applyBorder="1" applyAlignment="1">
      <alignment/>
    </xf>
    <xf numFmtId="0" fontId="95" fillId="40" borderId="34" xfId="0" applyFont="1" applyFill="1" applyBorder="1" applyAlignment="1">
      <alignment/>
    </xf>
    <xf numFmtId="172" fontId="95" fillId="0" borderId="34" xfId="0" applyNumberFormat="1" applyFont="1" applyBorder="1" applyAlignment="1">
      <alignment/>
    </xf>
    <xf numFmtId="0" fontId="95" fillId="40" borderId="39" xfId="0" applyFont="1" applyFill="1" applyBorder="1" applyAlignment="1">
      <alignment/>
    </xf>
    <xf numFmtId="0" fontId="95" fillId="0" borderId="38" xfId="0" applyFont="1" applyBorder="1" applyAlignment="1">
      <alignment/>
    </xf>
    <xf numFmtId="0" fontId="95" fillId="0" borderId="39" xfId="0" applyFont="1" applyBorder="1" applyAlignment="1">
      <alignment/>
    </xf>
    <xf numFmtId="0" fontId="0" fillId="40" borderId="32" xfId="0" applyFont="1" applyFill="1" applyBorder="1" applyAlignment="1">
      <alignment/>
    </xf>
    <xf numFmtId="0" fontId="0" fillId="40" borderId="3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 wrapText="1"/>
    </xf>
    <xf numFmtId="164" fontId="4" fillId="34" borderId="19" xfId="0" applyNumberFormat="1" applyFont="1" applyFill="1" applyBorder="1" applyAlignment="1">
      <alignment horizontal="left" vertical="center" wrapText="1"/>
    </xf>
    <xf numFmtId="165" fontId="4" fillId="34" borderId="19" xfId="0" applyNumberFormat="1" applyFont="1" applyFill="1" applyBorder="1" applyAlignment="1">
      <alignment horizontal="left" vertical="center" wrapText="1"/>
    </xf>
    <xf numFmtId="0" fontId="0" fillId="0" borderId="53" xfId="0" applyFont="1" applyBorder="1" applyAlignment="1">
      <alignment wrapText="1"/>
    </xf>
    <xf numFmtId="0" fontId="4" fillId="34" borderId="54" xfId="0" applyFont="1" applyFill="1" applyBorder="1" applyAlignment="1">
      <alignment horizontal="left" vertical="center" wrapText="1"/>
    </xf>
    <xf numFmtId="0" fontId="4" fillId="34" borderId="55" xfId="0" applyFont="1" applyFill="1" applyBorder="1" applyAlignment="1">
      <alignment horizontal="left" vertical="center" wrapText="1"/>
    </xf>
    <xf numFmtId="0" fontId="64" fillId="44" borderId="14" xfId="42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wrapText="1"/>
    </xf>
    <xf numFmtId="0" fontId="14" fillId="38" borderId="14" xfId="0" applyFont="1" applyFill="1" applyBorder="1" applyAlignment="1">
      <alignment wrapText="1"/>
    </xf>
    <xf numFmtId="0" fontId="4" fillId="36" borderId="14" xfId="0" applyFont="1" applyFill="1" applyBorder="1" applyAlignment="1">
      <alignment horizontal="left" vertical="center" wrapText="1"/>
    </xf>
    <xf numFmtId="0" fontId="4" fillId="37" borderId="56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96" fillId="45" borderId="14" xfId="0" applyFont="1" applyFill="1" applyBorder="1" applyAlignment="1">
      <alignment/>
    </xf>
    <xf numFmtId="0" fontId="96" fillId="45" borderId="14" xfId="0" applyFont="1" applyFill="1" applyBorder="1" applyAlignment="1">
      <alignment horizontal="center" vertical="center"/>
    </xf>
    <xf numFmtId="0" fontId="97" fillId="46" borderId="16" xfId="0" applyFont="1" applyFill="1" applyBorder="1" applyAlignment="1">
      <alignment horizontal="left" vertical="center" wrapText="1"/>
    </xf>
    <xf numFmtId="0" fontId="98" fillId="47" borderId="16" xfId="0" applyFont="1" applyFill="1" applyBorder="1" applyAlignment="1">
      <alignment horizontal="left" vertical="center" wrapText="1"/>
    </xf>
    <xf numFmtId="0" fontId="98" fillId="0" borderId="16" xfId="0" applyFont="1" applyBorder="1" applyAlignment="1">
      <alignment horizontal="left" vertical="center" wrapText="1"/>
    </xf>
    <xf numFmtId="0" fontId="98" fillId="45" borderId="16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center" vertical="center" wrapText="1"/>
    </xf>
    <xf numFmtId="0" fontId="64" fillId="44" borderId="46" xfId="42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48" borderId="57" xfId="0" applyFill="1" applyBorder="1" applyAlignment="1">
      <alignment/>
    </xf>
    <xf numFmtId="0" fontId="0" fillId="38" borderId="58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3" borderId="0" xfId="0" applyFont="1" applyFill="1" applyBorder="1" applyAlignment="1">
      <alignment wrapText="1"/>
    </xf>
    <xf numFmtId="0" fontId="4" fillId="49" borderId="12" xfId="0" applyFont="1" applyFill="1" applyBorder="1" applyAlignment="1">
      <alignment horizontal="center" vertical="center" wrapText="1"/>
    </xf>
    <xf numFmtId="0" fontId="4" fillId="49" borderId="12" xfId="0" applyFont="1" applyFill="1" applyBorder="1" applyAlignment="1">
      <alignment horizontal="left" vertical="center" wrapText="1"/>
    </xf>
    <xf numFmtId="0" fontId="100" fillId="36" borderId="15" xfId="0" applyFont="1" applyFill="1" applyBorder="1" applyAlignment="1">
      <alignment horizontal="left" vertical="center" wrapText="1"/>
    </xf>
    <xf numFmtId="0" fontId="4" fillId="36" borderId="63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center" vertical="center" wrapText="1"/>
    </xf>
    <xf numFmtId="164" fontId="4" fillId="49" borderId="10" xfId="0" applyNumberFormat="1" applyFont="1" applyFill="1" applyBorder="1" applyAlignment="1">
      <alignment horizontal="center" vertical="center" wrapText="1"/>
    </xf>
    <xf numFmtId="0" fontId="4" fillId="49" borderId="10" xfId="0" applyFont="1" applyFill="1" applyBorder="1" applyAlignment="1">
      <alignment horizontal="center" vertical="center" wrapText="1"/>
    </xf>
    <xf numFmtId="0" fontId="100" fillId="49" borderId="12" xfId="0" applyFont="1" applyFill="1" applyBorder="1" applyAlignment="1">
      <alignment horizontal="left" vertical="center" wrapText="1"/>
    </xf>
    <xf numFmtId="0" fontId="100" fillId="49" borderId="26" xfId="0" applyFont="1" applyFill="1" applyBorder="1" applyAlignment="1">
      <alignment horizontal="left" vertical="center" wrapText="1"/>
    </xf>
    <xf numFmtId="0" fontId="8" fillId="49" borderId="12" xfId="0" applyFont="1" applyFill="1" applyBorder="1" applyAlignment="1">
      <alignment horizontal="left" vertical="center" wrapText="1"/>
    </xf>
    <xf numFmtId="0" fontId="0" fillId="3" borderId="14" xfId="0" applyFill="1" applyBorder="1" applyAlignment="1">
      <alignment/>
    </xf>
    <xf numFmtId="0" fontId="0" fillId="3" borderId="13" xfId="0" applyFont="1" applyFill="1" applyBorder="1" applyAlignment="1">
      <alignment horizontal="center" wrapText="1"/>
    </xf>
    <xf numFmtId="0" fontId="4" fillId="49" borderId="13" xfId="0" applyFont="1" applyFill="1" applyBorder="1" applyAlignment="1">
      <alignment horizontal="center" vertical="center" wrapText="1"/>
    </xf>
    <xf numFmtId="164" fontId="4" fillId="49" borderId="13" xfId="0" applyNumberFormat="1" applyFont="1" applyFill="1" applyBorder="1" applyAlignment="1">
      <alignment horizontal="center" vertical="center" wrapText="1"/>
    </xf>
    <xf numFmtId="0" fontId="8" fillId="49" borderId="12" xfId="0" applyFont="1" applyFill="1" applyBorder="1" applyAlignment="1">
      <alignment horizontal="center" vertical="center" wrapText="1"/>
    </xf>
    <xf numFmtId="0" fontId="101" fillId="0" borderId="14" xfId="0" applyFont="1" applyBorder="1" applyAlignment="1">
      <alignment wrapText="1"/>
    </xf>
    <xf numFmtId="164" fontId="83" fillId="34" borderId="12" xfId="0" applyNumberFormat="1" applyFont="1" applyFill="1" applyBorder="1" applyAlignment="1">
      <alignment horizontal="left" vertical="center" wrapText="1"/>
    </xf>
    <xf numFmtId="165" fontId="83" fillId="34" borderId="12" xfId="0" applyNumberFormat="1" applyFont="1" applyFill="1" applyBorder="1" applyAlignment="1">
      <alignment horizontal="left" vertical="center" wrapText="1"/>
    </xf>
    <xf numFmtId="0" fontId="4" fillId="49" borderId="54" xfId="0" applyFont="1" applyFill="1" applyBorder="1" applyAlignment="1">
      <alignment horizontal="left" vertical="center" wrapText="1"/>
    </xf>
    <xf numFmtId="0" fontId="4" fillId="49" borderId="14" xfId="0" applyFont="1" applyFill="1" applyBorder="1" applyAlignment="1">
      <alignment horizontal="left" vertical="center" wrapText="1"/>
    </xf>
    <xf numFmtId="0" fontId="99" fillId="34" borderId="19" xfId="0" applyFont="1" applyFill="1" applyBorder="1" applyAlignment="1">
      <alignment horizontal="center" vertical="center" wrapText="1"/>
    </xf>
    <xf numFmtId="0" fontId="4" fillId="36" borderId="4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left" vertical="center" wrapText="1"/>
    </xf>
    <xf numFmtId="0" fontId="4" fillId="49" borderId="10" xfId="0" applyFont="1" applyFill="1" applyBorder="1" applyAlignment="1">
      <alignment horizontal="center" vertical="center" wrapText="1"/>
    </xf>
    <xf numFmtId="172" fontId="76" fillId="40" borderId="0" xfId="0" applyNumberFormat="1" applyFont="1" applyFill="1" applyBorder="1" applyAlignment="1">
      <alignment/>
    </xf>
    <xf numFmtId="0" fontId="76" fillId="0" borderId="48" xfId="0" applyFont="1" applyBorder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100" fillId="36" borderId="11" xfId="0" applyFont="1" applyFill="1" applyBorder="1" applyAlignment="1">
      <alignment horizontal="center" vertical="center" wrapText="1"/>
    </xf>
    <xf numFmtId="0" fontId="100" fillId="34" borderId="12" xfId="0" applyFont="1" applyFill="1" applyBorder="1" applyAlignment="1">
      <alignment horizontal="left" vertical="center" wrapText="1"/>
    </xf>
    <xf numFmtId="0" fontId="4" fillId="36" borderId="18" xfId="0" applyFont="1" applyFill="1" applyBorder="1" applyAlignment="1">
      <alignment horizontal="left" vertical="center" wrapText="1"/>
    </xf>
    <xf numFmtId="0" fontId="102" fillId="34" borderId="42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left" vertical="center" wrapText="1"/>
    </xf>
    <xf numFmtId="0" fontId="100" fillId="49" borderId="12" xfId="0" applyFont="1" applyFill="1" applyBorder="1" applyAlignment="1">
      <alignment horizontal="center" vertical="center" wrapText="1"/>
    </xf>
    <xf numFmtId="0" fontId="100" fillId="49" borderId="24" xfId="0" applyFont="1" applyFill="1" applyBorder="1" applyAlignment="1">
      <alignment horizontal="left" vertical="center" wrapText="1"/>
    </xf>
    <xf numFmtId="0" fontId="76" fillId="3" borderId="58" xfId="0" applyFont="1" applyFill="1" applyBorder="1" applyAlignment="1">
      <alignment horizontal="center" vertical="center"/>
    </xf>
    <xf numFmtId="0" fontId="76" fillId="3" borderId="64" xfId="0" applyFont="1" applyFill="1" applyBorder="1" applyAlignment="1">
      <alignment/>
    </xf>
    <xf numFmtId="0" fontId="100" fillId="3" borderId="12" xfId="0" applyFont="1" applyFill="1" applyBorder="1" applyAlignment="1">
      <alignment horizontal="center" vertical="center" wrapText="1"/>
    </xf>
    <xf numFmtId="0" fontId="100" fillId="3" borderId="12" xfId="0" applyFont="1" applyFill="1" applyBorder="1" applyAlignment="1">
      <alignment horizontal="left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42" borderId="14" xfId="0" applyFont="1" applyFill="1" applyBorder="1" applyAlignment="1">
      <alignment horizontal="center" vertical="center" wrapText="1"/>
    </xf>
    <xf numFmtId="0" fontId="76" fillId="38" borderId="14" xfId="0" applyFont="1" applyFill="1" applyBorder="1" applyAlignment="1">
      <alignment horizontal="center" vertical="center" wrapText="1"/>
    </xf>
    <xf numFmtId="0" fontId="76" fillId="43" borderId="16" xfId="0" applyFont="1" applyFill="1" applyBorder="1" applyAlignment="1">
      <alignment horizontal="center" vertical="center" wrapText="1"/>
    </xf>
    <xf numFmtId="0" fontId="76" fillId="43" borderId="14" xfId="0" applyFont="1" applyFill="1" applyBorder="1" applyAlignment="1">
      <alignment horizontal="center" vertical="center" wrapText="1"/>
    </xf>
    <xf numFmtId="0" fontId="100" fillId="50" borderId="15" xfId="0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100" fillId="34" borderId="15" xfId="0" applyFont="1" applyFill="1" applyBorder="1" applyAlignment="1">
      <alignment horizontal="left" vertical="center" wrapText="1"/>
    </xf>
    <xf numFmtId="0" fontId="100" fillId="50" borderId="15" xfId="0" applyFont="1" applyFill="1" applyBorder="1" applyAlignment="1">
      <alignment horizontal="left" vertical="center" wrapText="1"/>
    </xf>
    <xf numFmtId="0" fontId="103" fillId="46" borderId="14" xfId="0" applyFont="1" applyFill="1" applyBorder="1" applyAlignment="1">
      <alignment horizontal="center" vertical="center" wrapText="1"/>
    </xf>
    <xf numFmtId="0" fontId="103" fillId="46" borderId="15" xfId="0" applyFont="1" applyFill="1" applyBorder="1" applyAlignment="1">
      <alignment horizontal="center" vertical="center" wrapText="1"/>
    </xf>
    <xf numFmtId="0" fontId="104" fillId="47" borderId="14" xfId="0" applyFont="1" applyFill="1" applyBorder="1" applyAlignment="1">
      <alignment horizontal="center" vertical="center" wrapText="1"/>
    </xf>
    <xf numFmtId="0" fontId="103" fillId="47" borderId="15" xfId="0" applyFont="1" applyFill="1" applyBorder="1" applyAlignment="1">
      <alignment horizontal="center" vertical="center" wrapText="1"/>
    </xf>
    <xf numFmtId="0" fontId="104" fillId="0" borderId="14" xfId="0" applyFont="1" applyBorder="1" applyAlignment="1">
      <alignment horizontal="center" vertical="center" wrapText="1"/>
    </xf>
    <xf numFmtId="0" fontId="103" fillId="51" borderId="15" xfId="0" applyFont="1" applyFill="1" applyBorder="1" applyAlignment="1">
      <alignment horizontal="center" vertical="center" wrapText="1"/>
    </xf>
    <xf numFmtId="0" fontId="104" fillId="45" borderId="14" xfId="0" applyFont="1" applyFill="1" applyBorder="1" applyAlignment="1">
      <alignment horizontal="center" vertical="center" wrapText="1"/>
    </xf>
    <xf numFmtId="0" fontId="103" fillId="52" borderId="15" xfId="0" applyFont="1" applyFill="1" applyBorder="1" applyAlignment="1">
      <alignment horizontal="center" vertical="center" wrapText="1"/>
    </xf>
    <xf numFmtId="0" fontId="3" fillId="53" borderId="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left" vertical="center" wrapText="1"/>
    </xf>
    <xf numFmtId="165" fontId="4" fillId="36" borderId="0" xfId="0" applyNumberFormat="1" applyFont="1" applyFill="1" applyBorder="1" applyAlignment="1">
      <alignment horizontal="left" vertical="center" wrapText="1"/>
    </xf>
    <xf numFmtId="0" fontId="0" fillId="0" borderId="65" xfId="0" applyBorder="1" applyAlignment="1">
      <alignment/>
    </xf>
    <xf numFmtId="164" fontId="100" fillId="49" borderId="12" xfId="0" applyNumberFormat="1" applyFont="1" applyFill="1" applyBorder="1" applyAlignment="1">
      <alignment horizontal="left" vertical="center" wrapText="1"/>
    </xf>
    <xf numFmtId="164" fontId="100" fillId="34" borderId="12" xfId="0" applyNumberFormat="1" applyFont="1" applyFill="1" applyBorder="1" applyAlignment="1">
      <alignment horizontal="left" vertical="center" wrapText="1"/>
    </xf>
    <xf numFmtId="165" fontId="100" fillId="49" borderId="12" xfId="0" applyNumberFormat="1" applyFont="1" applyFill="1" applyBorder="1" applyAlignment="1">
      <alignment horizontal="left" vertical="center" wrapText="1"/>
    </xf>
    <xf numFmtId="165" fontId="100" fillId="49" borderId="26" xfId="0" applyNumberFormat="1" applyFont="1" applyFill="1" applyBorder="1" applyAlignment="1">
      <alignment horizontal="left" vertical="center" wrapText="1"/>
    </xf>
    <xf numFmtId="0" fontId="100" fillId="37" borderId="26" xfId="0" applyFont="1" applyFill="1" applyBorder="1" applyAlignment="1">
      <alignment horizontal="left" vertical="center" wrapText="1"/>
    </xf>
    <xf numFmtId="0" fontId="100" fillId="34" borderId="66" xfId="0" applyFont="1" applyFill="1" applyBorder="1" applyAlignment="1">
      <alignment horizontal="left" vertical="center" wrapText="1"/>
    </xf>
    <xf numFmtId="164" fontId="100" fillId="34" borderId="66" xfId="0" applyNumberFormat="1" applyFont="1" applyFill="1" applyBorder="1" applyAlignment="1">
      <alignment horizontal="left" vertical="center" wrapText="1"/>
    </xf>
    <xf numFmtId="0" fontId="100" fillId="34" borderId="62" xfId="0" applyFont="1" applyFill="1" applyBorder="1" applyAlignment="1">
      <alignment horizontal="left" vertical="center" wrapText="1"/>
    </xf>
    <xf numFmtId="0" fontId="105" fillId="39" borderId="12" xfId="0" applyFont="1" applyFill="1" applyBorder="1" applyAlignment="1">
      <alignment horizontal="left" vertical="center" wrapText="1"/>
    </xf>
    <xf numFmtId="0" fontId="105" fillId="34" borderId="19" xfId="0" applyFont="1" applyFill="1" applyBorder="1" applyAlignment="1">
      <alignment horizontal="left" vertical="center" wrapText="1"/>
    </xf>
    <xf numFmtId="0" fontId="106" fillId="0" borderId="0" xfId="0" applyFont="1" applyAlignment="1">
      <alignment/>
    </xf>
    <xf numFmtId="0" fontId="107" fillId="37" borderId="12" xfId="0" applyFont="1" applyFill="1" applyBorder="1" applyAlignment="1">
      <alignment horizontal="left" vertical="center" wrapText="1"/>
    </xf>
    <xf numFmtId="164" fontId="8" fillId="37" borderId="12" xfId="0" applyNumberFormat="1" applyFont="1" applyFill="1" applyBorder="1" applyAlignment="1">
      <alignment horizontal="left" vertical="center" wrapText="1"/>
    </xf>
    <xf numFmtId="165" fontId="8" fillId="37" borderId="12" xfId="0" applyNumberFormat="1" applyFont="1" applyFill="1" applyBorder="1" applyAlignment="1">
      <alignment horizontal="left" vertical="center" wrapText="1"/>
    </xf>
    <xf numFmtId="0" fontId="8" fillId="37" borderId="12" xfId="0" applyNumberFormat="1" applyFont="1" applyFill="1" applyBorder="1" applyAlignment="1">
      <alignment horizontal="left" vertical="center" wrapText="1"/>
    </xf>
    <xf numFmtId="164" fontId="8" fillId="39" borderId="12" xfId="0" applyNumberFormat="1" applyFont="1" applyFill="1" applyBorder="1" applyAlignment="1">
      <alignment horizontal="left" vertical="center" wrapText="1"/>
    </xf>
    <xf numFmtId="165" fontId="8" fillId="39" borderId="12" xfId="0" applyNumberFormat="1" applyFont="1" applyFill="1" applyBorder="1" applyAlignment="1">
      <alignment horizontal="left" vertical="center" wrapText="1"/>
    </xf>
    <xf numFmtId="0" fontId="8" fillId="39" borderId="12" xfId="0" applyNumberFormat="1" applyFont="1" applyFill="1" applyBorder="1" applyAlignment="1">
      <alignment horizontal="left" vertical="center" wrapText="1"/>
    </xf>
    <xf numFmtId="0" fontId="8" fillId="0" borderId="21" xfId="0" applyFont="1" applyBorder="1" applyAlignment="1">
      <alignment vertical="center" wrapText="1"/>
    </xf>
    <xf numFmtId="0" fontId="108" fillId="0" borderId="21" xfId="0" applyFont="1" applyBorder="1" applyAlignment="1">
      <alignment vertical="center" wrapText="1"/>
    </xf>
    <xf numFmtId="16" fontId="108" fillId="0" borderId="21" xfId="0" applyNumberFormat="1" applyFont="1" applyBorder="1" applyAlignment="1">
      <alignment vertical="center" wrapText="1"/>
    </xf>
    <xf numFmtId="0" fontId="0" fillId="38" borderId="67" xfId="0" applyFill="1" applyBorder="1" applyAlignment="1">
      <alignment horizontal="center"/>
    </xf>
    <xf numFmtId="0" fontId="0" fillId="38" borderId="68" xfId="0" applyFill="1" applyBorder="1" applyAlignment="1">
      <alignment horizontal="center"/>
    </xf>
    <xf numFmtId="0" fontId="0" fillId="38" borderId="69" xfId="0" applyFill="1" applyBorder="1" applyAlignment="1">
      <alignment horizontal="center"/>
    </xf>
    <xf numFmtId="0" fontId="4" fillId="34" borderId="4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4" fillId="49" borderId="41" xfId="0" applyFont="1" applyFill="1" applyBorder="1" applyAlignment="1">
      <alignment horizontal="center" vertical="center" wrapText="1"/>
    </xf>
    <xf numFmtId="0" fontId="4" fillId="49" borderId="42" xfId="0" applyFont="1" applyFill="1" applyBorder="1" applyAlignment="1">
      <alignment horizontal="center" vertical="center" wrapText="1"/>
    </xf>
    <xf numFmtId="0" fontId="4" fillId="49" borderId="4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49" borderId="10" xfId="0" applyFont="1" applyFill="1" applyBorder="1" applyAlignment="1">
      <alignment horizontal="center" vertical="center" wrapText="1"/>
    </xf>
    <xf numFmtId="0" fontId="100" fillId="49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09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4" fillId="34" borderId="74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75" xfId="0" applyFont="1" applyFill="1" applyBorder="1" applyAlignment="1">
      <alignment horizontal="center" vertical="center" wrapText="1"/>
    </xf>
    <xf numFmtId="0" fontId="4" fillId="34" borderId="76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100" fillId="49" borderId="41" xfId="0" applyFont="1" applyFill="1" applyBorder="1" applyAlignment="1">
      <alignment horizontal="center" vertical="center" wrapText="1"/>
    </xf>
    <xf numFmtId="0" fontId="100" fillId="49" borderId="43" xfId="0" applyFont="1" applyFill="1" applyBorder="1" applyAlignment="1">
      <alignment horizontal="center" vertical="center" wrapText="1"/>
    </xf>
    <xf numFmtId="0" fontId="100" fillId="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wrapText="1"/>
    </xf>
    <xf numFmtId="0" fontId="7" fillId="34" borderId="41" xfId="0" applyFont="1" applyFill="1" applyBorder="1" applyAlignment="1">
      <alignment horizontal="left" vertical="center" wrapText="1"/>
    </xf>
    <xf numFmtId="0" fontId="7" fillId="34" borderId="42" xfId="0" applyFont="1" applyFill="1" applyBorder="1" applyAlignment="1">
      <alignment horizontal="left" vertical="center" wrapText="1"/>
    </xf>
    <xf numFmtId="0" fontId="7" fillId="34" borderId="43" xfId="0" applyFont="1" applyFill="1" applyBorder="1" applyAlignment="1">
      <alignment horizontal="left" vertical="center" wrapText="1"/>
    </xf>
    <xf numFmtId="0" fontId="5" fillId="34" borderId="70" xfId="0" applyFont="1" applyFill="1" applyBorder="1" applyAlignment="1">
      <alignment horizontal="center" vertical="center" wrapText="1"/>
    </xf>
    <xf numFmtId="0" fontId="4" fillId="34" borderId="71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left" vertical="center" wrapText="1"/>
    </xf>
    <xf numFmtId="0" fontId="4" fillId="34" borderId="42" xfId="0" applyFont="1" applyFill="1" applyBorder="1" applyAlignment="1">
      <alignment horizontal="left" vertical="center" wrapText="1"/>
    </xf>
    <xf numFmtId="0" fontId="4" fillId="34" borderId="43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8" fillId="49" borderId="41" xfId="0" applyFont="1" applyFill="1" applyBorder="1" applyAlignment="1">
      <alignment horizontal="center" vertical="center" wrapText="1"/>
    </xf>
    <xf numFmtId="0" fontId="8" fillId="49" borderId="43" xfId="0" applyFont="1" applyFill="1" applyBorder="1" applyAlignment="1">
      <alignment horizontal="center" vertical="center" wrapText="1"/>
    </xf>
    <xf numFmtId="0" fontId="4" fillId="37" borderId="56" xfId="0" applyFont="1" applyFill="1" applyBorder="1" applyAlignment="1">
      <alignment horizontal="left" vertical="center" wrapText="1"/>
    </xf>
    <xf numFmtId="0" fontId="4" fillId="49" borderId="10" xfId="0" applyFont="1" applyFill="1" applyBorder="1" applyAlignment="1">
      <alignment horizontal="left" vertical="center" wrapText="1"/>
    </xf>
    <xf numFmtId="0" fontId="4" fillId="36" borderId="41" xfId="0" applyFont="1" applyFill="1" applyBorder="1" applyAlignment="1">
      <alignment horizontal="left" vertical="center" wrapText="1"/>
    </xf>
    <xf numFmtId="0" fontId="4" fillId="36" borderId="42" xfId="0" applyFont="1" applyFill="1" applyBorder="1" applyAlignment="1">
      <alignment horizontal="left" vertical="center" wrapText="1"/>
    </xf>
    <xf numFmtId="0" fontId="4" fillId="36" borderId="43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13" fillId="54" borderId="31" xfId="0" applyFont="1" applyFill="1" applyBorder="1" applyAlignment="1">
      <alignment horizontal="center" vertical="center" wrapText="1"/>
    </xf>
    <xf numFmtId="0" fontId="13" fillId="54" borderId="0" xfId="0" applyFont="1" applyFill="1" applyAlignment="1">
      <alignment horizontal="center" vertical="center" wrapText="1"/>
    </xf>
    <xf numFmtId="0" fontId="95" fillId="40" borderId="32" xfId="0" applyFont="1" applyFill="1" applyBorder="1" applyAlignment="1">
      <alignment horizontal="center" wrapText="1"/>
    </xf>
    <xf numFmtId="0" fontId="95" fillId="0" borderId="34" xfId="0" applyFont="1" applyBorder="1" applyAlignment="1">
      <alignment/>
    </xf>
    <xf numFmtId="0" fontId="94" fillId="0" borderId="78" xfId="0" applyFont="1" applyBorder="1" applyAlignment="1">
      <alignment horizontal="center"/>
    </xf>
    <xf numFmtId="0" fontId="94" fillId="0" borderId="79" xfId="0" applyFont="1" applyBorder="1" applyAlignment="1">
      <alignment horizontal="center"/>
    </xf>
    <xf numFmtId="0" fontId="95" fillId="0" borderId="0" xfId="0" applyFont="1" applyAlignment="1">
      <alignment horizontal="center" wrapText="1"/>
    </xf>
    <xf numFmtId="0" fontId="95" fillId="0" borderId="38" xfId="0" applyFont="1" applyBorder="1" applyAlignment="1">
      <alignment/>
    </xf>
    <xf numFmtId="0" fontId="0" fillId="0" borderId="0" xfId="0" applyBorder="1" applyAlignment="1">
      <alignment horizontal="center"/>
    </xf>
    <xf numFmtId="0" fontId="13" fillId="54" borderId="80" xfId="0" applyFont="1" applyFill="1" applyBorder="1" applyAlignment="1">
      <alignment horizontal="center" vertical="center" wrapText="1"/>
    </xf>
    <xf numFmtId="0" fontId="95" fillId="40" borderId="33" xfId="0" applyFont="1" applyFill="1" applyBorder="1" applyAlignment="1">
      <alignment horizontal="center"/>
    </xf>
    <xf numFmtId="0" fontId="95" fillId="0" borderId="39" xfId="0" applyFont="1" applyBorder="1" applyAlignment="1">
      <alignment/>
    </xf>
    <xf numFmtId="0" fontId="0" fillId="54" borderId="0" xfId="0" applyFont="1" applyFill="1" applyBorder="1" applyAlignment="1">
      <alignment horizontal="center"/>
    </xf>
    <xf numFmtId="0" fontId="95" fillId="40" borderId="33" xfId="0" applyFont="1" applyFill="1" applyBorder="1" applyAlignment="1">
      <alignment horizontal="center" wrapText="1"/>
    </xf>
    <xf numFmtId="0" fontId="95" fillId="0" borderId="33" xfId="0" applyFont="1" applyBorder="1" applyAlignment="1">
      <alignment/>
    </xf>
    <xf numFmtId="0" fontId="95" fillId="0" borderId="81" xfId="0" applyFont="1" applyBorder="1" applyAlignment="1">
      <alignment horizontal="center" wrapText="1"/>
    </xf>
    <xf numFmtId="0" fontId="95" fillId="0" borderId="82" xfId="0" applyFont="1" applyBorder="1" applyAlignment="1">
      <alignment/>
    </xf>
    <xf numFmtId="0" fontId="0" fillId="0" borderId="14" xfId="0" applyFont="1" applyBorder="1" applyAlignment="1">
      <alignment wrapText="1"/>
    </xf>
    <xf numFmtId="0" fontId="4" fillId="36" borderId="45" xfId="0" applyFont="1" applyFill="1" applyBorder="1" applyAlignment="1">
      <alignment horizontal="left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0" fontId="3" fillId="33" borderId="85" xfId="0" applyFont="1" applyFill="1" applyBorder="1" applyAlignment="1">
      <alignment horizontal="center" vertical="center" wrapText="1"/>
    </xf>
    <xf numFmtId="0" fontId="13" fillId="54" borderId="86" xfId="0" applyFont="1" applyFill="1" applyBorder="1" applyAlignment="1">
      <alignment horizontal="center" vertical="center" wrapText="1"/>
    </xf>
    <xf numFmtId="0" fontId="95" fillId="0" borderId="27" xfId="0" applyFont="1" applyBorder="1" applyAlignment="1">
      <alignment horizontal="center"/>
    </xf>
    <xf numFmtId="0" fontId="95" fillId="0" borderId="28" xfId="0" applyFont="1" applyBorder="1" applyAlignment="1">
      <alignment/>
    </xf>
    <xf numFmtId="0" fontId="86" fillId="54" borderId="0" xfId="0" applyFont="1" applyFill="1" applyAlignment="1">
      <alignment horizontal="center"/>
    </xf>
    <xf numFmtId="0" fontId="3" fillId="33" borderId="87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4" fillId="34" borderId="89" xfId="0" applyFont="1" applyFill="1" applyBorder="1" applyAlignment="1">
      <alignment horizontal="left" vertical="center" wrapText="1"/>
    </xf>
    <xf numFmtId="0" fontId="10" fillId="22" borderId="90" xfId="0" applyFont="1" applyFill="1" applyBorder="1" applyAlignment="1">
      <alignment horizontal="center"/>
    </xf>
    <xf numFmtId="0" fontId="10" fillId="22" borderId="91" xfId="0" applyFont="1" applyFill="1" applyBorder="1" applyAlignment="1">
      <alignment horizontal="center"/>
    </xf>
    <xf numFmtId="0" fontId="10" fillId="22" borderId="92" xfId="0" applyFont="1" applyFill="1" applyBorder="1" applyAlignment="1">
      <alignment horizontal="center"/>
    </xf>
    <xf numFmtId="0" fontId="110" fillId="54" borderId="38" xfId="0" applyFont="1" applyFill="1" applyBorder="1" applyAlignment="1">
      <alignment horizontal="center" vertical="center"/>
    </xf>
    <xf numFmtId="0" fontId="4" fillId="34" borderId="93" xfId="0" applyFont="1" applyFill="1" applyBorder="1" applyAlignment="1">
      <alignment horizontal="left" vertical="center" wrapText="1"/>
    </xf>
    <xf numFmtId="0" fontId="4" fillId="34" borderId="94" xfId="0" applyFont="1" applyFill="1" applyBorder="1" applyAlignment="1">
      <alignment horizontal="left" vertical="center" wrapText="1"/>
    </xf>
    <xf numFmtId="0" fontId="3" fillId="33" borderId="95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4" fillId="37" borderId="40" xfId="0" applyFont="1" applyFill="1" applyBorder="1" applyAlignment="1">
      <alignment horizontal="left" vertical="center" wrapText="1"/>
    </xf>
    <xf numFmtId="0" fontId="4" fillId="34" borderId="96" xfId="0" applyFont="1" applyFill="1" applyBorder="1" applyAlignment="1">
      <alignment horizontal="left" vertical="center" wrapText="1"/>
    </xf>
    <xf numFmtId="0" fontId="4" fillId="34" borderId="97" xfId="0" applyFont="1" applyFill="1" applyBorder="1" applyAlignment="1">
      <alignment horizontal="left" vertical="center" wrapText="1"/>
    </xf>
    <xf numFmtId="0" fontId="4" fillId="34" borderId="98" xfId="0" applyFont="1" applyFill="1" applyBorder="1" applyAlignment="1">
      <alignment horizontal="left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80" fillId="55" borderId="40" xfId="0" applyFont="1" applyFill="1" applyBorder="1" applyAlignment="1">
      <alignment horizontal="center" vertical="center" wrapText="1"/>
    </xf>
    <xf numFmtId="0" fontId="80" fillId="55" borderId="24" xfId="0" applyFont="1" applyFill="1" applyBorder="1" applyAlignment="1">
      <alignment horizontal="center" vertical="center" wrapText="1"/>
    </xf>
    <xf numFmtId="0" fontId="80" fillId="55" borderId="12" xfId="0" applyFont="1" applyFill="1" applyBorder="1" applyAlignment="1">
      <alignment horizontal="center" vertical="center" wrapText="1"/>
    </xf>
    <xf numFmtId="0" fontId="0" fillId="0" borderId="99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99" xfId="0" applyFont="1" applyBorder="1" applyAlignment="1">
      <alignment horizontal="center" vertical="center" wrapText="1"/>
    </xf>
    <xf numFmtId="164" fontId="0" fillId="0" borderId="99" xfId="0" applyNumberFormat="1" applyFont="1" applyBorder="1" applyAlignment="1">
      <alignment horizontal="center" vertical="center"/>
    </xf>
    <xf numFmtId="164" fontId="77" fillId="41" borderId="99" xfId="0" applyNumberFormat="1" applyFont="1" applyFill="1" applyBorder="1" applyAlignment="1">
      <alignment horizontal="center" vertical="center"/>
    </xf>
    <xf numFmtId="0" fontId="0" fillId="0" borderId="99" xfId="0" applyFont="1" applyBorder="1" applyAlignment="1">
      <alignment horizontal="center"/>
    </xf>
    <xf numFmtId="0" fontId="77" fillId="41" borderId="99" xfId="0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111" fillId="56" borderId="100" xfId="0" applyFont="1" applyFill="1" applyBorder="1" applyAlignment="1">
      <alignment horizontal="center" vertical="center" wrapText="1"/>
    </xf>
    <xf numFmtId="0" fontId="111" fillId="56" borderId="101" xfId="0" applyFont="1" applyFill="1" applyBorder="1" applyAlignment="1">
      <alignment horizontal="center" vertical="center" wrapText="1"/>
    </xf>
    <xf numFmtId="0" fontId="111" fillId="56" borderId="10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</xdr:row>
      <xdr:rowOff>76200</xdr:rowOff>
    </xdr:from>
    <xdr:to>
      <xdr:col>0</xdr:col>
      <xdr:colOff>1371600</xdr:colOff>
      <xdr:row>5</xdr:row>
      <xdr:rowOff>133350</xdr:rowOff>
    </xdr:to>
    <xdr:pic>
      <xdr:nvPicPr>
        <xdr:cNvPr id="1" name="image17.jpg" descr="GP31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47675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466725</xdr:colOff>
      <xdr:row>8</xdr:row>
      <xdr:rowOff>28575</xdr:rowOff>
    </xdr:from>
    <xdr:to>
      <xdr:col>0</xdr:col>
      <xdr:colOff>1409700</xdr:colOff>
      <xdr:row>14</xdr:row>
      <xdr:rowOff>9525</xdr:rowOff>
    </xdr:to>
    <xdr:pic>
      <xdr:nvPicPr>
        <xdr:cNvPr id="2" name="image12.jpg" descr="GP1-D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733550"/>
          <a:ext cx="94297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342900</xdr:colOff>
      <xdr:row>16</xdr:row>
      <xdr:rowOff>180975</xdr:rowOff>
    </xdr:from>
    <xdr:to>
      <xdr:col>0</xdr:col>
      <xdr:colOff>923925</xdr:colOff>
      <xdr:row>20</xdr:row>
      <xdr:rowOff>47625</xdr:rowOff>
    </xdr:to>
    <xdr:pic>
      <xdr:nvPicPr>
        <xdr:cNvPr id="3" name="image20.jpg" descr="GP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3219450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552450</xdr:colOff>
      <xdr:row>26</xdr:row>
      <xdr:rowOff>28575</xdr:rowOff>
    </xdr:from>
    <xdr:to>
      <xdr:col>0</xdr:col>
      <xdr:colOff>1609725</xdr:colOff>
      <xdr:row>30</xdr:row>
      <xdr:rowOff>76200</xdr:rowOff>
    </xdr:to>
    <xdr:pic>
      <xdr:nvPicPr>
        <xdr:cNvPr id="4" name="image7.jpg" descr="GP8-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4972050"/>
          <a:ext cx="1057275" cy="809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561975</xdr:colOff>
      <xdr:row>36</xdr:row>
      <xdr:rowOff>133350</xdr:rowOff>
    </xdr:from>
    <xdr:to>
      <xdr:col>0</xdr:col>
      <xdr:colOff>952500</xdr:colOff>
      <xdr:row>41</xdr:row>
      <xdr:rowOff>9525</xdr:rowOff>
    </xdr:to>
    <xdr:pic>
      <xdr:nvPicPr>
        <xdr:cNvPr id="5" name="image13.jpg" descr="Gp12_14-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975" y="6981825"/>
          <a:ext cx="390525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685800</xdr:colOff>
      <xdr:row>48</xdr:row>
      <xdr:rowOff>57150</xdr:rowOff>
    </xdr:from>
    <xdr:to>
      <xdr:col>0</xdr:col>
      <xdr:colOff>1228725</xdr:colOff>
      <xdr:row>52</xdr:row>
      <xdr:rowOff>171450</xdr:rowOff>
    </xdr:to>
    <xdr:pic>
      <xdr:nvPicPr>
        <xdr:cNvPr id="6" name="image15.jpg" descr="GP15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9191625"/>
          <a:ext cx="542925" cy="876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600075</xdr:colOff>
      <xdr:row>58</xdr:row>
      <xdr:rowOff>38100</xdr:rowOff>
    </xdr:from>
    <xdr:to>
      <xdr:col>0</xdr:col>
      <xdr:colOff>1323975</xdr:colOff>
      <xdr:row>62</xdr:row>
      <xdr:rowOff>9525</xdr:rowOff>
    </xdr:to>
    <xdr:pic>
      <xdr:nvPicPr>
        <xdr:cNvPr id="7" name="image11.jpg" descr="GP15A_stee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0075" y="1107757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752475</xdr:colOff>
      <xdr:row>69</xdr:row>
      <xdr:rowOff>76200</xdr:rowOff>
    </xdr:from>
    <xdr:to>
      <xdr:col>0</xdr:col>
      <xdr:colOff>1209675</xdr:colOff>
      <xdr:row>72</xdr:row>
      <xdr:rowOff>57150</xdr:rowOff>
    </xdr:to>
    <xdr:pic>
      <xdr:nvPicPr>
        <xdr:cNvPr id="8" name="image3.jpg" descr="GP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2475" y="13211175"/>
          <a:ext cx="457200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676275</xdr:colOff>
      <xdr:row>77</xdr:row>
      <xdr:rowOff>142875</xdr:rowOff>
    </xdr:from>
    <xdr:to>
      <xdr:col>0</xdr:col>
      <xdr:colOff>1343025</xdr:colOff>
      <xdr:row>82</xdr:row>
      <xdr:rowOff>19050</xdr:rowOff>
    </xdr:to>
    <xdr:pic>
      <xdr:nvPicPr>
        <xdr:cNvPr id="9" name="image17.jpg" descr="GP31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4801850"/>
          <a:ext cx="666750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533400</xdr:colOff>
      <xdr:row>88</xdr:row>
      <xdr:rowOff>142875</xdr:rowOff>
    </xdr:from>
    <xdr:to>
      <xdr:col>0</xdr:col>
      <xdr:colOff>1428750</xdr:colOff>
      <xdr:row>91</xdr:row>
      <xdr:rowOff>171450</xdr:rowOff>
    </xdr:to>
    <xdr:pic>
      <xdr:nvPicPr>
        <xdr:cNvPr id="10" name="image8.jpg" descr="GP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3400" y="16897350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96</xdr:row>
      <xdr:rowOff>190500</xdr:rowOff>
    </xdr:from>
    <xdr:to>
      <xdr:col>0</xdr:col>
      <xdr:colOff>962025</xdr:colOff>
      <xdr:row>101</xdr:row>
      <xdr:rowOff>66675</xdr:rowOff>
    </xdr:to>
    <xdr:pic>
      <xdr:nvPicPr>
        <xdr:cNvPr id="11" name="image5.jpg" descr="GP50R Exjoker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18468975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1447800</xdr:colOff>
      <xdr:row>96</xdr:row>
      <xdr:rowOff>85725</xdr:rowOff>
    </xdr:from>
    <xdr:to>
      <xdr:col>0</xdr:col>
      <xdr:colOff>1762125</xdr:colOff>
      <xdr:row>102</xdr:row>
      <xdr:rowOff>0</xdr:rowOff>
    </xdr:to>
    <xdr:pic>
      <xdr:nvPicPr>
        <xdr:cNvPr id="12" name="image2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47800" y="18364200"/>
          <a:ext cx="314325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381000</xdr:colOff>
      <xdr:row>106</xdr:row>
      <xdr:rowOff>76200</xdr:rowOff>
    </xdr:from>
    <xdr:to>
      <xdr:col>0</xdr:col>
      <xdr:colOff>1819275</xdr:colOff>
      <xdr:row>109</xdr:row>
      <xdr:rowOff>161925</xdr:rowOff>
    </xdr:to>
    <xdr:pic>
      <xdr:nvPicPr>
        <xdr:cNvPr id="13" name="image23.jpg" descr="GP50AR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0" y="202596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419100</xdr:colOff>
      <xdr:row>116</xdr:row>
      <xdr:rowOff>76200</xdr:rowOff>
    </xdr:from>
    <xdr:to>
      <xdr:col>0</xdr:col>
      <xdr:colOff>1352550</xdr:colOff>
      <xdr:row>120</xdr:row>
      <xdr:rowOff>47625</xdr:rowOff>
    </xdr:to>
    <xdr:pic>
      <xdr:nvPicPr>
        <xdr:cNvPr id="14" name="image4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9100" y="22164675"/>
          <a:ext cx="93345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371475</xdr:colOff>
      <xdr:row>126</xdr:row>
      <xdr:rowOff>28575</xdr:rowOff>
    </xdr:from>
    <xdr:to>
      <xdr:col>0</xdr:col>
      <xdr:colOff>1066800</xdr:colOff>
      <xdr:row>129</xdr:row>
      <xdr:rowOff>114300</xdr:rowOff>
    </xdr:to>
    <xdr:pic>
      <xdr:nvPicPr>
        <xdr:cNvPr id="15" name="image10.jpg" descr="GP55-52-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71475" y="24022050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276225</xdr:colOff>
      <xdr:row>136</xdr:row>
      <xdr:rowOff>57150</xdr:rowOff>
    </xdr:from>
    <xdr:to>
      <xdr:col>0</xdr:col>
      <xdr:colOff>971550</xdr:colOff>
      <xdr:row>138</xdr:row>
      <xdr:rowOff>114300</xdr:rowOff>
    </xdr:to>
    <xdr:pic>
      <xdr:nvPicPr>
        <xdr:cNvPr id="16" name="image16.jpg" descr="Gp58-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6225" y="25955625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342900</xdr:colOff>
      <xdr:row>146</xdr:row>
      <xdr:rowOff>9525</xdr:rowOff>
    </xdr:from>
    <xdr:to>
      <xdr:col>0</xdr:col>
      <xdr:colOff>1009650</xdr:colOff>
      <xdr:row>149</xdr:row>
      <xdr:rowOff>0</xdr:rowOff>
    </xdr:to>
    <xdr:pic>
      <xdr:nvPicPr>
        <xdr:cNvPr id="17" name="image24.jpg" descr="GP59-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2900" y="2781300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180975</xdr:colOff>
      <xdr:row>157</xdr:row>
      <xdr:rowOff>57150</xdr:rowOff>
    </xdr:from>
    <xdr:to>
      <xdr:col>0</xdr:col>
      <xdr:colOff>923925</xdr:colOff>
      <xdr:row>159</xdr:row>
      <xdr:rowOff>85725</xdr:rowOff>
    </xdr:to>
    <xdr:pic>
      <xdr:nvPicPr>
        <xdr:cNvPr id="18" name="image6.jpg" descr="GP6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29956125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304800</xdr:colOff>
      <xdr:row>166</xdr:row>
      <xdr:rowOff>38100</xdr:rowOff>
    </xdr:from>
    <xdr:to>
      <xdr:col>0</xdr:col>
      <xdr:colOff>923925</xdr:colOff>
      <xdr:row>170</xdr:row>
      <xdr:rowOff>47625</xdr:rowOff>
    </xdr:to>
    <xdr:pic>
      <xdr:nvPicPr>
        <xdr:cNvPr id="19" name="image22.jpg" descr="GP80 joker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4800" y="31651575"/>
          <a:ext cx="61912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266700</xdr:colOff>
      <xdr:row>176</xdr:row>
      <xdr:rowOff>95250</xdr:rowOff>
    </xdr:from>
    <xdr:to>
      <xdr:col>0</xdr:col>
      <xdr:colOff>895350</xdr:colOff>
      <xdr:row>179</xdr:row>
      <xdr:rowOff>180975</xdr:rowOff>
    </xdr:to>
    <xdr:pic>
      <xdr:nvPicPr>
        <xdr:cNvPr id="20" name="image18.jpg" descr="GP81 joker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6700" y="33613725"/>
          <a:ext cx="628650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295275</xdr:colOff>
      <xdr:row>186</xdr:row>
      <xdr:rowOff>85725</xdr:rowOff>
    </xdr:from>
    <xdr:to>
      <xdr:col>0</xdr:col>
      <xdr:colOff>981075</xdr:colOff>
      <xdr:row>190</xdr:row>
      <xdr:rowOff>66675</xdr:rowOff>
    </xdr:to>
    <xdr:pic>
      <xdr:nvPicPr>
        <xdr:cNvPr id="21" name="image14.jpg" descr="GT01 un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95275" y="3550920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276225</xdr:colOff>
      <xdr:row>196</xdr:row>
      <xdr:rowOff>38100</xdr:rowOff>
    </xdr:from>
    <xdr:to>
      <xdr:col>0</xdr:col>
      <xdr:colOff>1190625</xdr:colOff>
      <xdr:row>200</xdr:row>
      <xdr:rowOff>19050</xdr:rowOff>
    </xdr:to>
    <xdr:pic>
      <xdr:nvPicPr>
        <xdr:cNvPr id="22" name="image9.jpg" descr="GT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76225" y="37366575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438150</xdr:colOff>
      <xdr:row>206</xdr:row>
      <xdr:rowOff>9525</xdr:rowOff>
    </xdr:from>
    <xdr:to>
      <xdr:col>0</xdr:col>
      <xdr:colOff>1190625</xdr:colOff>
      <xdr:row>209</xdr:row>
      <xdr:rowOff>95250</xdr:rowOff>
    </xdr:to>
    <xdr:pic>
      <xdr:nvPicPr>
        <xdr:cNvPr id="23" name="image19.jpg" descr="GT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8150" y="3924300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1238250</xdr:colOff>
      <xdr:row>226</xdr:row>
      <xdr:rowOff>95250</xdr:rowOff>
    </xdr:from>
    <xdr:to>
      <xdr:col>1</xdr:col>
      <xdr:colOff>9525</xdr:colOff>
      <xdr:row>230</xdr:row>
      <xdr:rowOff>38100</xdr:rowOff>
    </xdr:to>
    <xdr:pic>
      <xdr:nvPicPr>
        <xdr:cNvPr id="24" name="image21.jpg" descr="GT15 un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38250" y="43138725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438150</xdr:colOff>
      <xdr:row>216</xdr:row>
      <xdr:rowOff>9525</xdr:rowOff>
    </xdr:from>
    <xdr:to>
      <xdr:col>0</xdr:col>
      <xdr:colOff>1247775</xdr:colOff>
      <xdr:row>219</xdr:row>
      <xdr:rowOff>104775</xdr:rowOff>
    </xdr:to>
    <xdr:pic>
      <xdr:nvPicPr>
        <xdr:cNvPr id="25" name="image26.jpg" descr="GT24 un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38150" y="41148000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247650</xdr:colOff>
      <xdr:row>226</xdr:row>
      <xdr:rowOff>38100</xdr:rowOff>
    </xdr:from>
    <xdr:to>
      <xdr:col>0</xdr:col>
      <xdr:colOff>1143000</xdr:colOff>
      <xdr:row>230</xdr:row>
      <xdr:rowOff>9525</xdr:rowOff>
    </xdr:to>
    <xdr:pic>
      <xdr:nvPicPr>
        <xdr:cNvPr id="26" name="image25.jpg" descr="GT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47650" y="4308157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7109375" style="0" customWidth="1"/>
    <col min="2" max="2" width="30.57421875" style="122" customWidth="1"/>
    <col min="3" max="3" width="22.421875" style="122" customWidth="1"/>
    <col min="4" max="4" width="21.28125" style="122" customWidth="1"/>
    <col min="5" max="5" width="20.421875" style="122" customWidth="1"/>
    <col min="6" max="6" width="16.57421875" style="122" customWidth="1"/>
    <col min="7" max="7" width="19.421875" style="122" customWidth="1"/>
    <col min="9" max="9" width="23.57421875" style="0" customWidth="1"/>
    <col min="10" max="10" width="25.7109375" style="0" customWidth="1"/>
  </cols>
  <sheetData>
    <row r="2" spans="2:8" s="7" customFormat="1" ht="30" customHeight="1">
      <c r="B2" s="125" t="s">
        <v>388</v>
      </c>
      <c r="C2" s="125" t="s">
        <v>391</v>
      </c>
      <c r="D2" s="125" t="s">
        <v>393</v>
      </c>
      <c r="E2" s="135"/>
      <c r="F2" s="125"/>
      <c r="G2" s="125"/>
      <c r="H2" s="124"/>
    </row>
    <row r="3" spans="1:10" ht="30">
      <c r="A3" s="128"/>
      <c r="B3" s="132" t="s">
        <v>389</v>
      </c>
      <c r="C3" s="132" t="s">
        <v>398</v>
      </c>
      <c r="D3" s="132" t="s">
        <v>408</v>
      </c>
      <c r="E3" s="177"/>
      <c r="F3" s="177" t="s">
        <v>392</v>
      </c>
      <c r="G3" s="134"/>
      <c r="H3" s="119"/>
      <c r="I3" s="31" t="s">
        <v>455</v>
      </c>
      <c r="J3" s="195" t="s">
        <v>456</v>
      </c>
    </row>
    <row r="4" spans="1:10" ht="30.75" customHeight="1">
      <c r="A4" s="128"/>
      <c r="B4" s="129" t="s">
        <v>390</v>
      </c>
      <c r="C4" s="129" t="s">
        <v>399</v>
      </c>
      <c r="D4" s="129" t="s">
        <v>409</v>
      </c>
      <c r="E4" s="130"/>
      <c r="F4" s="126" t="s">
        <v>421</v>
      </c>
      <c r="G4" s="130"/>
      <c r="H4" s="118"/>
      <c r="I4" s="196" t="s">
        <v>457</v>
      </c>
      <c r="J4" s="197" t="s">
        <v>458</v>
      </c>
    </row>
    <row r="5" spans="1:10" ht="28.5" customHeight="1">
      <c r="A5" s="128"/>
      <c r="B5" s="132" t="s">
        <v>395</v>
      </c>
      <c r="C5" s="132" t="s">
        <v>400</v>
      </c>
      <c r="D5" s="132" t="s">
        <v>410</v>
      </c>
      <c r="E5" s="134"/>
      <c r="F5" s="134"/>
      <c r="G5" s="134"/>
      <c r="H5" s="118"/>
      <c r="I5" s="196" t="s">
        <v>459</v>
      </c>
      <c r="J5" s="197" t="s">
        <v>48</v>
      </c>
    </row>
    <row r="6" spans="1:10" ht="25.5" customHeight="1">
      <c r="A6" s="128"/>
      <c r="B6" s="129" t="s">
        <v>396</v>
      </c>
      <c r="C6" s="129" t="s">
        <v>402</v>
      </c>
      <c r="D6" s="129" t="s">
        <v>102</v>
      </c>
      <c r="E6" s="130"/>
      <c r="F6" s="130"/>
      <c r="G6" s="130"/>
      <c r="H6" s="118"/>
      <c r="I6" s="196" t="s">
        <v>460</v>
      </c>
      <c r="J6" s="197" t="s">
        <v>41</v>
      </c>
    </row>
    <row r="7" spans="1:10" ht="33" customHeight="1">
      <c r="A7" s="128"/>
      <c r="B7" s="132" t="s">
        <v>397</v>
      </c>
      <c r="C7" s="132" t="s">
        <v>401</v>
      </c>
      <c r="D7" s="132" t="s">
        <v>411</v>
      </c>
      <c r="E7" s="134"/>
      <c r="F7" s="134"/>
      <c r="G7" s="134"/>
      <c r="H7" s="118"/>
      <c r="I7" s="196" t="s">
        <v>461</v>
      </c>
      <c r="J7" s="197" t="s">
        <v>462</v>
      </c>
    </row>
    <row r="8" spans="1:10" ht="25.5" customHeight="1">
      <c r="A8" s="128"/>
      <c r="B8" s="129" t="s">
        <v>394</v>
      </c>
      <c r="C8" s="129" t="s">
        <v>403</v>
      </c>
      <c r="D8" s="129" t="s">
        <v>412</v>
      </c>
      <c r="E8" s="130"/>
      <c r="F8" s="130"/>
      <c r="G8" s="130"/>
      <c r="H8" s="118"/>
      <c r="I8" s="196" t="s">
        <v>463</v>
      </c>
      <c r="J8" s="197" t="s">
        <v>464</v>
      </c>
    </row>
    <row r="9" spans="1:10" ht="15">
      <c r="A9" s="128"/>
      <c r="B9" s="134"/>
      <c r="C9" s="132" t="s">
        <v>404</v>
      </c>
      <c r="D9" s="132" t="s">
        <v>413</v>
      </c>
      <c r="E9" s="134"/>
      <c r="F9" s="134"/>
      <c r="G9" s="134"/>
      <c r="H9" s="118"/>
      <c r="I9" s="196"/>
      <c r="J9" s="197"/>
    </row>
    <row r="10" spans="1:10" ht="30">
      <c r="A10" s="128"/>
      <c r="B10" s="130"/>
      <c r="C10" s="129" t="s">
        <v>405</v>
      </c>
      <c r="D10" s="129" t="s">
        <v>343</v>
      </c>
      <c r="E10" s="130"/>
      <c r="F10" s="130"/>
      <c r="G10" s="130"/>
      <c r="H10" s="118"/>
      <c r="I10" s="196"/>
      <c r="J10" s="197"/>
    </row>
    <row r="11" spans="1:10" ht="15">
      <c r="A11" s="128"/>
      <c r="B11" s="134"/>
      <c r="C11" s="132" t="s">
        <v>406</v>
      </c>
      <c r="D11" s="132" t="s">
        <v>302</v>
      </c>
      <c r="E11" s="134"/>
      <c r="F11" s="134"/>
      <c r="G11" s="134"/>
      <c r="H11" s="118"/>
      <c r="I11" s="196"/>
      <c r="J11" s="197"/>
    </row>
    <row r="12" spans="1:10" ht="15">
      <c r="A12" s="127"/>
      <c r="B12" s="130"/>
      <c r="C12" s="130"/>
      <c r="D12" s="129" t="s">
        <v>105</v>
      </c>
      <c r="E12" s="130"/>
      <c r="F12" s="130"/>
      <c r="G12" s="130"/>
      <c r="H12" s="118"/>
      <c r="I12" s="196"/>
      <c r="J12" s="197"/>
    </row>
    <row r="13" spans="1:10" ht="30">
      <c r="A13" s="127"/>
      <c r="B13" s="134"/>
      <c r="C13" s="134"/>
      <c r="D13" s="191" t="s">
        <v>450</v>
      </c>
      <c r="E13" s="134"/>
      <c r="F13" s="134"/>
      <c r="G13" s="134"/>
      <c r="H13" s="118"/>
      <c r="I13" s="196"/>
      <c r="J13" s="197"/>
    </row>
    <row r="14" spans="1:10" ht="15">
      <c r="A14" s="127"/>
      <c r="B14" s="130"/>
      <c r="C14" s="130"/>
      <c r="D14" s="130"/>
      <c r="E14" s="130"/>
      <c r="F14" s="130"/>
      <c r="G14" s="130"/>
      <c r="H14" s="118"/>
      <c r="I14" s="196"/>
      <c r="J14" s="197"/>
    </row>
    <row r="15" spans="1:10" ht="15">
      <c r="A15" s="127"/>
      <c r="B15" s="134"/>
      <c r="C15" s="134"/>
      <c r="D15" s="134"/>
      <c r="E15" s="134"/>
      <c r="F15" s="134"/>
      <c r="G15" s="134"/>
      <c r="H15" s="118"/>
      <c r="I15" s="196"/>
      <c r="J15" s="197"/>
    </row>
    <row r="16" spans="1:10" ht="15">
      <c r="A16" s="127"/>
      <c r="B16" s="130"/>
      <c r="C16" s="130"/>
      <c r="D16" s="130"/>
      <c r="E16" s="130"/>
      <c r="F16" s="130"/>
      <c r="G16" s="130"/>
      <c r="H16" s="118"/>
      <c r="I16" s="196"/>
      <c r="J16" s="197"/>
    </row>
    <row r="17" spans="1:10" ht="15.75" thickBot="1">
      <c r="A17" s="127"/>
      <c r="B17" s="133"/>
      <c r="C17" s="133"/>
      <c r="D17" s="133"/>
      <c r="E17" s="133"/>
      <c r="F17" s="133"/>
      <c r="G17" s="133"/>
      <c r="H17" s="118"/>
      <c r="I17" s="198"/>
      <c r="J17" s="199"/>
    </row>
    <row r="18" spans="1:9" ht="15">
      <c r="A18" s="127"/>
      <c r="B18" s="123"/>
      <c r="C18" s="123"/>
      <c r="D18" s="123"/>
      <c r="E18" s="123"/>
      <c r="F18" s="123"/>
      <c r="G18" s="123"/>
      <c r="H18" s="118"/>
      <c r="I18" s="117"/>
    </row>
    <row r="19" spans="1:9" ht="15">
      <c r="A19" s="127"/>
      <c r="B19" s="123"/>
      <c r="C19" s="123"/>
      <c r="D19" s="123"/>
      <c r="E19" s="123"/>
      <c r="F19" s="123"/>
      <c r="G19" s="123"/>
      <c r="H19" s="118"/>
      <c r="I19" s="117"/>
    </row>
    <row r="20" spans="1:9" ht="15">
      <c r="A20" s="127"/>
      <c r="B20" s="123"/>
      <c r="C20" s="123"/>
      <c r="D20" s="123"/>
      <c r="E20" s="123"/>
      <c r="F20" s="123"/>
      <c r="G20" s="123"/>
      <c r="H20" s="118"/>
      <c r="I20" s="117"/>
    </row>
    <row r="21" spans="1:9" ht="15">
      <c r="A21" s="127"/>
      <c r="B21" s="123"/>
      <c r="C21" s="123"/>
      <c r="D21" s="123"/>
      <c r="E21" s="123"/>
      <c r="F21" s="123"/>
      <c r="G21" s="123"/>
      <c r="H21" s="118"/>
      <c r="I21" s="117"/>
    </row>
    <row r="22" spans="1:9" ht="15">
      <c r="A22" s="127"/>
      <c r="B22" s="123"/>
      <c r="C22" s="123"/>
      <c r="D22" s="123"/>
      <c r="E22" s="123"/>
      <c r="F22" s="123"/>
      <c r="G22" s="123"/>
      <c r="H22" s="118"/>
      <c r="I22" s="117"/>
    </row>
    <row r="23" spans="1:9" ht="15">
      <c r="A23" s="127"/>
      <c r="B23" s="123"/>
      <c r="C23" s="123"/>
      <c r="D23" s="123"/>
      <c r="E23" s="123"/>
      <c r="F23" s="123"/>
      <c r="G23" s="123"/>
      <c r="H23" s="118"/>
      <c r="I23" s="117"/>
    </row>
    <row r="24" spans="1:9" ht="15">
      <c r="A24" s="127"/>
      <c r="B24" s="123"/>
      <c r="C24" s="123"/>
      <c r="D24" s="123"/>
      <c r="E24" s="123"/>
      <c r="F24" s="123"/>
      <c r="G24" s="123"/>
      <c r="H24" s="118"/>
      <c r="I24" s="117"/>
    </row>
    <row r="25" spans="1:9" ht="15">
      <c r="A25" s="127"/>
      <c r="B25" s="123"/>
      <c r="C25" s="123"/>
      <c r="D25" s="123"/>
      <c r="E25" s="123"/>
      <c r="F25" s="123"/>
      <c r="G25" s="123"/>
      <c r="H25" s="118"/>
      <c r="I25" s="117"/>
    </row>
    <row r="26" spans="1:9" ht="15">
      <c r="A26" s="127"/>
      <c r="B26" s="123"/>
      <c r="C26" s="123"/>
      <c r="D26" s="123"/>
      <c r="E26" s="123"/>
      <c r="F26" s="123"/>
      <c r="G26" s="123"/>
      <c r="H26" s="118"/>
      <c r="I26" s="117"/>
    </row>
    <row r="27" spans="1:9" ht="15">
      <c r="A27" s="127"/>
      <c r="B27" s="123"/>
      <c r="C27" s="123"/>
      <c r="D27" s="123"/>
      <c r="E27" s="123"/>
      <c r="F27" s="123"/>
      <c r="G27" s="123"/>
      <c r="H27" s="118"/>
      <c r="I27" s="117"/>
    </row>
    <row r="28" spans="1:9" ht="15">
      <c r="A28" s="127"/>
      <c r="B28" s="123"/>
      <c r="C28" s="123"/>
      <c r="D28" s="123"/>
      <c r="E28" s="123"/>
      <c r="F28" s="123"/>
      <c r="G28" s="123"/>
      <c r="H28" s="118"/>
      <c r="I28" s="117"/>
    </row>
    <row r="29" spans="1:9" ht="15">
      <c r="A29" s="127"/>
      <c r="B29" s="123"/>
      <c r="C29" s="123"/>
      <c r="D29" s="123"/>
      <c r="E29" s="123"/>
      <c r="F29" s="123"/>
      <c r="G29" s="123"/>
      <c r="H29" s="118"/>
      <c r="I29" s="117"/>
    </row>
    <row r="30" spans="1:9" ht="15">
      <c r="A30" s="127"/>
      <c r="B30" s="123"/>
      <c r="C30" s="123"/>
      <c r="D30" s="123"/>
      <c r="E30" s="123"/>
      <c r="F30" s="123"/>
      <c r="G30" s="123"/>
      <c r="H30" s="118"/>
      <c r="I30" s="117"/>
    </row>
    <row r="31" spans="1:9" ht="15">
      <c r="A31" s="127"/>
      <c r="B31" s="123"/>
      <c r="C31" s="123"/>
      <c r="D31" s="123"/>
      <c r="E31" s="123"/>
      <c r="F31" s="123"/>
      <c r="G31" s="123"/>
      <c r="H31" s="118"/>
      <c r="I31" s="117"/>
    </row>
    <row r="32" spans="1:9" ht="15">
      <c r="A32" s="127"/>
      <c r="B32" s="123"/>
      <c r="C32" s="123"/>
      <c r="D32" s="123"/>
      <c r="E32" s="123"/>
      <c r="F32" s="123"/>
      <c r="G32" s="123"/>
      <c r="H32" s="118"/>
      <c r="I32" s="117"/>
    </row>
    <row r="33" spans="1:9" ht="15">
      <c r="A33" s="127"/>
      <c r="B33" s="123"/>
      <c r="C33" s="123"/>
      <c r="D33" s="123"/>
      <c r="E33" s="123"/>
      <c r="F33" s="123"/>
      <c r="G33" s="123"/>
      <c r="H33" s="118"/>
      <c r="I33" s="117"/>
    </row>
    <row r="34" spans="1:9" ht="15">
      <c r="A34" s="127"/>
      <c r="B34" s="123"/>
      <c r="C34" s="123"/>
      <c r="D34" s="123"/>
      <c r="E34" s="123"/>
      <c r="F34" s="123"/>
      <c r="G34" s="123"/>
      <c r="H34" s="118"/>
      <c r="I34" s="117"/>
    </row>
    <row r="35" spans="1:9" ht="15">
      <c r="A35" s="117"/>
      <c r="B35" s="120"/>
      <c r="C35" s="120"/>
      <c r="D35" s="120"/>
      <c r="E35" s="120"/>
      <c r="F35" s="120"/>
      <c r="G35" s="120"/>
      <c r="H35" s="118"/>
      <c r="I35" s="117"/>
    </row>
    <row r="36" spans="1:9" ht="15">
      <c r="A36" s="117"/>
      <c r="B36" s="120"/>
      <c r="C36" s="120"/>
      <c r="D36" s="120"/>
      <c r="E36" s="120"/>
      <c r="F36" s="120"/>
      <c r="G36" s="120"/>
      <c r="H36" s="118"/>
      <c r="I36" s="117"/>
    </row>
    <row r="37" spans="1:9" ht="15">
      <c r="A37" s="117"/>
      <c r="B37" s="120"/>
      <c r="C37" s="120"/>
      <c r="D37" s="120"/>
      <c r="E37" s="120"/>
      <c r="F37" s="120"/>
      <c r="G37" s="120"/>
      <c r="H37" s="118"/>
      <c r="I37" s="117"/>
    </row>
    <row r="38" spans="1:9" ht="15">
      <c r="A38" s="117"/>
      <c r="B38" s="120"/>
      <c r="C38" s="120"/>
      <c r="D38" s="120"/>
      <c r="E38" s="120"/>
      <c r="F38" s="120"/>
      <c r="G38" s="120"/>
      <c r="H38" s="118"/>
      <c r="I38" s="117"/>
    </row>
    <row r="39" spans="2:8" ht="15">
      <c r="B39" s="121"/>
      <c r="C39" s="121"/>
      <c r="D39" s="121"/>
      <c r="E39" s="121"/>
      <c r="F39" s="121"/>
      <c r="G39" s="121"/>
      <c r="H39" s="116"/>
    </row>
  </sheetData>
  <sheetProtection/>
  <hyperlinks>
    <hyperlink ref="B3" location="'Наружная реклама'!B2:H2" display="ТАБЛИЧКИ И РЕКЛАМА НА ЛИСТОВЫХ МАТЕРАЛАХ"/>
    <hyperlink ref="B4" location="'Наружная реклама'!B10:H10" display="плоттерная резка . За кв. метр"/>
    <hyperlink ref="B5" location="'Наружная реклама'!A16:B16" display="ШИРОКОФОРМАТНАЯ ПЕЧАТЬ"/>
    <hyperlink ref="B6" location="'Наружная реклама'!B33:H33" display="СВЕТОВЫЕ КОРОБА"/>
    <hyperlink ref="B7" location="'Наружная реклама'!B39:H39" display="БУКВЫ"/>
    <hyperlink ref="B8" location="'стенды и таблички'!A2:E2" display="СТЕНДЫ ТАБЛИЧКИ"/>
    <hyperlink ref="C3" location="Сувенирка!A2:G2" display="ВЫМПЕЛЫ"/>
    <hyperlink ref="C4" location="Сувенирка!A6:G6" display="КРУЖКИ "/>
    <hyperlink ref="C5" location="Сувенирка!A10:G10" display="ТЕРМОАППЛИКАЦИИ"/>
    <hyperlink ref="C7" location="Сувенирка!A14:G14" display="ФУТБОЛКИ СУБЛИ"/>
    <hyperlink ref="C6" location="Сувенирка!A21:G21" display="КЕПКИ"/>
    <hyperlink ref="C8" location="Сувенирка!A18:G18" display="МАГНИТЫ"/>
    <hyperlink ref="C9" location="Сувенирка!A27:G27" display="ЗНАЧКИ ЗАКАТНЫЕ"/>
    <hyperlink ref="C10" location="Сувенирка!A32:G32" display="ФЛАГИ"/>
    <hyperlink ref="C11" location="Сувенирка!I10:M10" display="НОМЕРКИ ЛАЗЕРОМ"/>
    <hyperlink ref="D3" location="Полиграфия!A2:H2" display="ВИЗИТКИ"/>
    <hyperlink ref="D4" location="Полиграфия!A15:G15" display="ДИСКОНТЫ"/>
    <hyperlink ref="D5" location="Полиграфия!A19:G19" display="ПЕЧАТЬ А4 ЛИСТОВАЯ"/>
    <hyperlink ref="D6" location="Полиграфия!A28:G28" display="КАЛЕНДАРИ"/>
    <hyperlink ref="D7" location="Полиграфия!A62:G62" display="ЛИСТОВКИ, ФЛАЕРЫ"/>
    <hyperlink ref="D8" location="Полиграфия!J2:N2" display="ФОТО И ЧЕРТЕЖИ"/>
    <hyperlink ref="D9" location="Полиграфия!J15:P15" display="ОФСЕТ"/>
    <hyperlink ref="D10" location="Полиграфия!P2:T2" display="ПОСЛЕПЕЧАТЬ"/>
    <hyperlink ref="D11" location="Полиграфия!J38:Q38" display="ТИСНЕНИЕ"/>
    <hyperlink ref="D12" location="Полиграфия!A37:G37" display="ПЕРЕПЛЕТ"/>
    <hyperlink ref="F3" location="'Печати иштампы'!A2:G2" display="ШТАМПЫ"/>
    <hyperlink ref="F4" location="'ДЖОКЕРНЫЙ СТЕНД'!A1" display="ДЖОКЕРНЫЙ СТЕНД"/>
    <hyperlink ref="D13" location="Полиграфия!A35" display="стикеры полиграфические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6"/>
  <sheetViews>
    <sheetView zoomScale="115" zoomScaleNormal="115" zoomScalePageLayoutView="0" workbookViewId="0" topLeftCell="A10">
      <selection activeCell="C28" sqref="C28:D28"/>
    </sheetView>
  </sheetViews>
  <sheetFormatPr defaultColWidth="9.140625" defaultRowHeight="15"/>
  <cols>
    <col min="1" max="2" width="19.7109375" style="0" customWidth="1"/>
    <col min="4" max="4" width="16.57421875" style="0" customWidth="1"/>
    <col min="6" max="6" width="6.421875" style="0" customWidth="1"/>
    <col min="7" max="7" width="14.7109375" style="0" customWidth="1"/>
    <col min="8" max="8" width="16.7109375" style="0" customWidth="1"/>
    <col min="9" max="9" width="14.28125" style="0" customWidth="1"/>
    <col min="10" max="10" width="12.7109375" style="0" customWidth="1"/>
    <col min="13" max="13" width="8.7109375" style="0" customWidth="1"/>
    <col min="15" max="15" width="14.421875" style="0" customWidth="1"/>
    <col min="18" max="18" width="30.140625" style="0" customWidth="1"/>
  </cols>
  <sheetData>
    <row r="1" ht="15.75" thickBot="1">
      <c r="B1" s="1"/>
    </row>
    <row r="2" spans="2:17" ht="34.5" customHeight="1" thickBot="1">
      <c r="B2" s="298" t="s">
        <v>0</v>
      </c>
      <c r="C2" s="298"/>
      <c r="D2" s="298"/>
      <c r="E2" s="298"/>
      <c r="F2" s="298"/>
      <c r="G2" s="298"/>
      <c r="H2" s="298"/>
      <c r="J2" s="192"/>
      <c r="K2" s="192"/>
      <c r="L2" s="192"/>
      <c r="M2" s="192"/>
      <c r="N2" s="192"/>
      <c r="O2" s="192"/>
      <c r="P2" s="192"/>
      <c r="Q2" s="192"/>
    </row>
    <row r="3" spans="2:17" ht="29.25" customHeight="1" thickBot="1">
      <c r="B3" s="3" t="s">
        <v>1</v>
      </c>
      <c r="C3" s="295" t="s">
        <v>2</v>
      </c>
      <c r="D3" s="295"/>
      <c r="E3" s="295" t="s">
        <v>3</v>
      </c>
      <c r="F3" s="295"/>
      <c r="G3" s="5" t="s">
        <v>4</v>
      </c>
      <c r="H3" s="6" t="s">
        <v>5</v>
      </c>
      <c r="J3" s="320" t="s">
        <v>452</v>
      </c>
      <c r="K3" s="320"/>
      <c r="L3" s="320"/>
      <c r="M3" s="200">
        <v>8500</v>
      </c>
      <c r="N3" s="192"/>
      <c r="O3" s="192"/>
      <c r="P3" s="192"/>
      <c r="Q3" s="192"/>
    </row>
    <row r="4" spans="2:17" ht="29.25" customHeight="1" thickBot="1">
      <c r="B4" s="33" t="s">
        <v>6</v>
      </c>
      <c r="C4" s="297">
        <v>4500</v>
      </c>
      <c r="D4" s="297"/>
      <c r="E4" s="297">
        <v>4100</v>
      </c>
      <c r="F4" s="297"/>
      <c r="G4" s="235">
        <v>3850</v>
      </c>
      <c r="H4" s="208">
        <v>3600</v>
      </c>
      <c r="J4" s="192"/>
      <c r="K4" s="192"/>
      <c r="L4" s="192"/>
      <c r="M4" s="192"/>
      <c r="N4" s="192"/>
      <c r="O4" s="192"/>
      <c r="P4" s="192"/>
      <c r="Q4" s="192"/>
    </row>
    <row r="5" spans="2:8" s="7" customFormat="1" ht="29.25" customHeight="1" thickBot="1">
      <c r="B5" s="36" t="s">
        <v>7</v>
      </c>
      <c r="C5" s="317">
        <v>4200</v>
      </c>
      <c r="D5" s="317"/>
      <c r="E5" s="317">
        <v>3850</v>
      </c>
      <c r="F5" s="317"/>
      <c r="G5" s="239">
        <v>3550</v>
      </c>
      <c r="H5" s="240">
        <v>3300</v>
      </c>
    </row>
    <row r="6" spans="2:8" ht="29.25" customHeight="1" thickBot="1">
      <c r="B6" s="33" t="s">
        <v>9</v>
      </c>
      <c r="C6" s="318">
        <v>2800</v>
      </c>
      <c r="D6" s="318"/>
      <c r="E6" s="318">
        <v>2700</v>
      </c>
      <c r="F6" s="318"/>
      <c r="G6" s="42">
        <v>2600</v>
      </c>
      <c r="H6" s="39">
        <v>2400</v>
      </c>
    </row>
    <row r="7" spans="2:8" ht="29.25" customHeight="1" thickBot="1">
      <c r="B7" s="230" t="s">
        <v>512</v>
      </c>
      <c r="C7" s="318">
        <v>5400</v>
      </c>
      <c r="D7" s="318"/>
      <c r="E7" s="318">
        <v>4700</v>
      </c>
      <c r="F7" s="318"/>
      <c r="G7" s="42">
        <v>4500</v>
      </c>
      <c r="H7" s="39">
        <v>4300</v>
      </c>
    </row>
    <row r="8" spans="2:8" ht="29.25" customHeight="1" thickBot="1">
      <c r="B8" s="43" t="s">
        <v>10</v>
      </c>
      <c r="C8" s="319" t="s">
        <v>215</v>
      </c>
      <c r="D8" s="319"/>
      <c r="E8" s="319" t="s">
        <v>11</v>
      </c>
      <c r="F8" s="319"/>
      <c r="G8" s="44" t="s">
        <v>12</v>
      </c>
      <c r="H8" s="45" t="s">
        <v>8</v>
      </c>
    </row>
    <row r="9" spans="2:8" ht="38.25" customHeight="1" thickBot="1">
      <c r="B9" s="295" t="s">
        <v>520</v>
      </c>
      <c r="C9" s="295"/>
      <c r="D9" s="295"/>
      <c r="E9" s="295"/>
      <c r="F9" s="295"/>
      <c r="G9" s="295"/>
      <c r="H9" s="295"/>
    </row>
    <row r="10" spans="2:8" ht="15.75" customHeight="1" thickBot="1">
      <c r="B10" s="298" t="s">
        <v>13</v>
      </c>
      <c r="C10" s="298"/>
      <c r="D10" s="298"/>
      <c r="E10" s="298"/>
      <c r="F10" s="298"/>
      <c r="G10" s="298"/>
      <c r="H10" s="298"/>
    </row>
    <row r="11" spans="2:8" ht="30" customHeight="1" thickBot="1">
      <c r="B11" s="4"/>
      <c r="C11" s="295" t="s">
        <v>14</v>
      </c>
      <c r="D11" s="295"/>
      <c r="E11" s="295" t="s">
        <v>15</v>
      </c>
      <c r="F11" s="295"/>
      <c r="G11" s="4" t="s">
        <v>16</v>
      </c>
      <c r="H11" s="4" t="s">
        <v>217</v>
      </c>
    </row>
    <row r="12" spans="2:8" ht="15.75" customHeight="1" thickBot="1">
      <c r="B12" s="34" t="s">
        <v>17</v>
      </c>
      <c r="C12" s="295">
        <v>800</v>
      </c>
      <c r="D12" s="295"/>
      <c r="E12" s="295">
        <v>900</v>
      </c>
      <c r="F12" s="295"/>
      <c r="G12" s="4">
        <v>1000</v>
      </c>
      <c r="H12" s="4" t="s">
        <v>218</v>
      </c>
    </row>
    <row r="13" spans="2:8" ht="27.75" customHeight="1" thickBot="1">
      <c r="B13" s="34"/>
      <c r="C13" s="295"/>
      <c r="D13" s="295"/>
      <c r="E13" s="295"/>
      <c r="F13" s="295"/>
      <c r="G13" s="4"/>
      <c r="H13" s="4"/>
    </row>
    <row r="14" spans="2:8" ht="27.75" customHeight="1" thickBot="1">
      <c r="B14" s="34" t="s">
        <v>483</v>
      </c>
      <c r="C14" s="299" t="s">
        <v>492</v>
      </c>
      <c r="D14" s="301"/>
      <c r="E14" s="299" t="s">
        <v>484</v>
      </c>
      <c r="F14" s="301"/>
      <c r="G14" s="4"/>
      <c r="H14" s="4"/>
    </row>
    <row r="15" spans="2:8" ht="27.75" customHeight="1" thickBot="1">
      <c r="B15" s="34"/>
      <c r="C15" s="299" t="s">
        <v>493</v>
      </c>
      <c r="D15" s="301"/>
      <c r="E15" s="299" t="s">
        <v>493</v>
      </c>
      <c r="F15" s="301"/>
      <c r="G15" s="4"/>
      <c r="H15" s="4"/>
    </row>
    <row r="16" spans="2:10" ht="15.75" customHeight="1" thickBot="1">
      <c r="B16" s="298" t="s">
        <v>18</v>
      </c>
      <c r="C16" s="298"/>
      <c r="D16" s="298"/>
      <c r="E16" s="298"/>
      <c r="F16" s="298"/>
      <c r="G16" s="298"/>
      <c r="H16" s="289"/>
      <c r="I16" s="193"/>
      <c r="J16" s="193"/>
    </row>
    <row r="17" spans="2:10" ht="29.25" customHeight="1" thickBot="1">
      <c r="B17" s="3" t="s">
        <v>1</v>
      </c>
      <c r="C17" s="295" t="s">
        <v>19</v>
      </c>
      <c r="D17" s="295"/>
      <c r="E17" s="295" t="s">
        <v>20</v>
      </c>
      <c r="F17" s="295"/>
      <c r="G17" s="5" t="s">
        <v>168</v>
      </c>
      <c r="H17" s="56" t="s">
        <v>211</v>
      </c>
      <c r="I17" s="194" t="s">
        <v>527</v>
      </c>
      <c r="J17" s="194" t="s">
        <v>528</v>
      </c>
    </row>
    <row r="18" spans="2:10" ht="29.25" customHeight="1" thickBot="1">
      <c r="B18" s="3" t="s">
        <v>352</v>
      </c>
      <c r="C18" s="315"/>
      <c r="D18" s="316"/>
      <c r="E18" s="315">
        <v>650</v>
      </c>
      <c r="F18" s="316"/>
      <c r="G18" s="235">
        <v>600</v>
      </c>
      <c r="H18" s="236">
        <v>500</v>
      </c>
      <c r="I18" s="237">
        <v>6500</v>
      </c>
      <c r="J18" s="237">
        <v>7000</v>
      </c>
    </row>
    <row r="19" spans="2:10" ht="29.25" customHeight="1" thickBot="1">
      <c r="B19" s="33" t="s">
        <v>23</v>
      </c>
      <c r="C19" s="297">
        <v>650</v>
      </c>
      <c r="D19" s="297"/>
      <c r="E19" s="297">
        <v>550</v>
      </c>
      <c r="F19" s="297"/>
      <c r="G19" s="235">
        <v>450</v>
      </c>
      <c r="H19" s="236">
        <v>400</v>
      </c>
      <c r="I19" s="237">
        <v>5700</v>
      </c>
      <c r="J19" s="237">
        <v>6200</v>
      </c>
    </row>
    <row r="20" spans="2:10" ht="15.75" customHeight="1" thickBot="1">
      <c r="B20" s="33" t="s">
        <v>24</v>
      </c>
      <c r="C20" s="297">
        <v>750</v>
      </c>
      <c r="D20" s="297"/>
      <c r="E20" s="297">
        <v>650</v>
      </c>
      <c r="F20" s="297"/>
      <c r="G20" s="235">
        <v>600</v>
      </c>
      <c r="H20" s="236">
        <v>550</v>
      </c>
      <c r="I20" s="238"/>
      <c r="J20" s="238"/>
    </row>
    <row r="21" spans="2:8" ht="15.75" customHeight="1" thickBot="1">
      <c r="B21" s="295" t="s">
        <v>482</v>
      </c>
      <c r="C21" s="295"/>
      <c r="D21" s="295"/>
      <c r="E21" s="295"/>
      <c r="F21" s="295"/>
      <c r="G21" s="295"/>
      <c r="H21" s="295"/>
    </row>
    <row r="22" spans="2:8" ht="30" customHeight="1" thickBot="1">
      <c r="B22" s="298" t="s">
        <v>526</v>
      </c>
      <c r="C22" s="298"/>
      <c r="D22" s="298"/>
      <c r="E22" s="298"/>
      <c r="F22" s="298"/>
      <c r="G22" s="298"/>
      <c r="H22" s="298"/>
    </row>
    <row r="23" spans="2:8" ht="29.25" customHeight="1" thickBot="1">
      <c r="B23" s="3" t="s">
        <v>1</v>
      </c>
      <c r="C23" s="295" t="s">
        <v>19</v>
      </c>
      <c r="D23" s="295"/>
      <c r="E23" s="295" t="s">
        <v>20</v>
      </c>
      <c r="F23" s="295"/>
      <c r="G23" s="5" t="s">
        <v>21</v>
      </c>
      <c r="H23" s="6" t="s">
        <v>22</v>
      </c>
    </row>
    <row r="24" spans="2:8" ht="29.25" customHeight="1" thickBot="1">
      <c r="B24" s="3" t="s">
        <v>23</v>
      </c>
      <c r="C24" s="296" t="s">
        <v>465</v>
      </c>
      <c r="D24" s="296"/>
      <c r="E24" s="296">
        <v>650</v>
      </c>
      <c r="F24" s="296"/>
      <c r="G24" s="201">
        <v>600</v>
      </c>
      <c r="H24" s="202">
        <v>600</v>
      </c>
    </row>
    <row r="25" spans="2:8" ht="28.5" customHeight="1" thickBot="1">
      <c r="B25" s="33" t="s">
        <v>254</v>
      </c>
      <c r="C25" s="292">
        <v>2500</v>
      </c>
      <c r="D25" s="294"/>
      <c r="E25" s="292">
        <v>1500</v>
      </c>
      <c r="F25" s="294"/>
      <c r="G25" s="201">
        <v>1300</v>
      </c>
      <c r="H25" s="6"/>
    </row>
    <row r="26" spans="2:8" ht="27" customHeight="1" thickBot="1">
      <c r="B26" s="33" t="s">
        <v>255</v>
      </c>
      <c r="C26" s="292">
        <v>1200</v>
      </c>
      <c r="D26" s="294"/>
      <c r="E26" s="292">
        <v>1000</v>
      </c>
      <c r="F26" s="294"/>
      <c r="G26" s="5"/>
      <c r="H26" s="6"/>
    </row>
    <row r="27" spans="2:8" ht="18" customHeight="1" thickBot="1">
      <c r="B27" s="33" t="s">
        <v>248</v>
      </c>
      <c r="C27" s="297">
        <v>800</v>
      </c>
      <c r="D27" s="297"/>
      <c r="E27" s="297">
        <v>650</v>
      </c>
      <c r="F27" s="297"/>
      <c r="G27" s="235">
        <v>600</v>
      </c>
      <c r="H27" s="208">
        <v>550</v>
      </c>
    </row>
    <row r="28" spans="2:8" ht="15.75" customHeight="1" thickBot="1">
      <c r="B28" s="3" t="s">
        <v>25</v>
      </c>
      <c r="C28" s="297">
        <v>1000</v>
      </c>
      <c r="D28" s="297"/>
      <c r="E28" s="297">
        <v>900</v>
      </c>
      <c r="F28" s="297"/>
      <c r="G28" s="235">
        <v>800</v>
      </c>
      <c r="H28" s="208">
        <v>650</v>
      </c>
    </row>
    <row r="29" spans="2:8" ht="31.5" customHeight="1" thickBot="1">
      <c r="B29" s="3" t="s">
        <v>351</v>
      </c>
      <c r="C29" s="296">
        <v>1600</v>
      </c>
      <c r="D29" s="296"/>
      <c r="E29" s="296">
        <v>1100</v>
      </c>
      <c r="F29" s="296"/>
      <c r="G29" s="201">
        <v>1000</v>
      </c>
      <c r="H29" s="202">
        <v>0</v>
      </c>
    </row>
    <row r="30" spans="2:8" ht="2.25" customHeight="1" thickBot="1">
      <c r="B30" s="96"/>
      <c r="C30" s="99"/>
      <c r="D30" s="99"/>
      <c r="E30" s="99"/>
      <c r="F30" s="99"/>
      <c r="G30" s="97"/>
      <c r="H30" s="6"/>
    </row>
    <row r="31" spans="2:8" ht="67.5" customHeight="1" thickBot="1">
      <c r="B31" s="96" t="s">
        <v>521</v>
      </c>
      <c r="C31" s="233" t="s">
        <v>522</v>
      </c>
      <c r="D31" s="99" t="s">
        <v>524</v>
      </c>
      <c r="E31" s="99"/>
      <c r="F31" s="99"/>
      <c r="G31" s="97"/>
      <c r="H31" s="6"/>
    </row>
    <row r="32" spans="2:8" ht="15.75" customHeight="1" thickBot="1">
      <c r="B32" s="292" t="s">
        <v>451</v>
      </c>
      <c r="C32" s="293"/>
      <c r="D32" s="293"/>
      <c r="E32" s="293"/>
      <c r="F32" s="293"/>
      <c r="G32" s="293"/>
      <c r="H32" s="294"/>
    </row>
    <row r="33" spans="2:8" ht="15.75" customHeight="1" thickBot="1">
      <c r="B33" s="289" t="s">
        <v>26</v>
      </c>
      <c r="C33" s="290"/>
      <c r="D33" s="290"/>
      <c r="E33" s="290"/>
      <c r="F33" s="290"/>
      <c r="G33" s="290"/>
      <c r="H33" s="291"/>
    </row>
    <row r="34" spans="2:8" ht="29.25" customHeight="1" thickBot="1">
      <c r="B34" s="295" t="s">
        <v>27</v>
      </c>
      <c r="C34" s="295"/>
      <c r="D34" s="295"/>
      <c r="E34" s="295" t="s">
        <v>28</v>
      </c>
      <c r="F34" s="295"/>
      <c r="G34" s="5" t="s">
        <v>4</v>
      </c>
      <c r="H34" s="6" t="s">
        <v>29</v>
      </c>
    </row>
    <row r="35" spans="2:8" ht="57" customHeight="1" thickBot="1">
      <c r="B35" s="295" t="s">
        <v>212</v>
      </c>
      <c r="C35" s="295"/>
      <c r="D35" s="295"/>
      <c r="E35" s="295" t="s">
        <v>224</v>
      </c>
      <c r="F35" s="295"/>
      <c r="G35" s="5" t="s">
        <v>223</v>
      </c>
      <c r="H35" s="6" t="s">
        <v>225</v>
      </c>
    </row>
    <row r="36" spans="2:8" ht="42.75" customHeight="1" thickBot="1">
      <c r="B36" s="295" t="s">
        <v>30</v>
      </c>
      <c r="C36" s="295"/>
      <c r="D36" s="295"/>
      <c r="E36" s="295">
        <v>17000</v>
      </c>
      <c r="F36" s="295"/>
      <c r="G36" s="5">
        <v>15000</v>
      </c>
      <c r="H36" s="6">
        <v>13500</v>
      </c>
    </row>
    <row r="37" spans="2:8" ht="15.75" customHeight="1" thickBot="1">
      <c r="B37" s="98"/>
      <c r="C37" s="99"/>
      <c r="D37" s="99"/>
      <c r="E37" s="99"/>
      <c r="F37" s="99"/>
      <c r="G37" s="97"/>
      <c r="H37" s="6"/>
    </row>
    <row r="38" spans="2:8" ht="15" customHeight="1" thickBot="1">
      <c r="B38" s="299"/>
      <c r="C38" s="300"/>
      <c r="D38" s="300"/>
      <c r="E38" s="300"/>
      <c r="F38" s="300"/>
      <c r="G38" s="300"/>
      <c r="H38" s="301"/>
    </row>
    <row r="39" spans="2:15" ht="15" customHeight="1" thickBot="1">
      <c r="B39" s="302" t="s">
        <v>214</v>
      </c>
      <c r="C39" s="303"/>
      <c r="D39" s="303"/>
      <c r="E39" s="303"/>
      <c r="F39" s="303"/>
      <c r="G39" s="303"/>
      <c r="H39" s="304"/>
      <c r="J39" s="314" t="s">
        <v>201</v>
      </c>
      <c r="K39" s="314"/>
      <c r="L39" s="314"/>
      <c r="M39" s="314"/>
      <c r="N39" s="314"/>
      <c r="O39" s="314"/>
    </row>
    <row r="40" spans="2:15" ht="30" customHeight="1" thickBot="1">
      <c r="B40" s="305" t="s">
        <v>202</v>
      </c>
      <c r="C40" s="306"/>
      <c r="D40" s="306"/>
      <c r="E40" s="306"/>
      <c r="F40" s="306"/>
      <c r="G40" s="306"/>
      <c r="H40" s="307"/>
      <c r="J40" s="310" t="s">
        <v>200</v>
      </c>
      <c r="K40" s="312" t="s">
        <v>169</v>
      </c>
      <c r="L40" s="312"/>
      <c r="M40" s="312"/>
      <c r="N40" s="312"/>
      <c r="O40" s="313"/>
    </row>
    <row r="41" spans="2:15" ht="29.25" customHeight="1" thickBot="1">
      <c r="B41" s="295"/>
      <c r="C41" s="295"/>
      <c r="D41" s="295"/>
      <c r="E41" s="286" t="s">
        <v>203</v>
      </c>
      <c r="F41" s="287"/>
      <c r="G41" s="287"/>
      <c r="H41" s="288"/>
      <c r="J41" s="311"/>
      <c r="K41" s="15">
        <v>2</v>
      </c>
      <c r="L41" s="15">
        <v>3</v>
      </c>
      <c r="M41" s="61">
        <v>5</v>
      </c>
      <c r="N41" s="15">
        <v>10</v>
      </c>
      <c r="O41" s="16"/>
    </row>
    <row r="42" spans="2:15" ht="70.5" customHeight="1" thickBot="1">
      <c r="B42" s="324" t="s">
        <v>200</v>
      </c>
      <c r="C42" s="325"/>
      <c r="D42" s="326"/>
      <c r="E42" s="308" t="s">
        <v>207</v>
      </c>
      <c r="F42" s="308"/>
      <c r="G42" s="20" t="s">
        <v>207</v>
      </c>
      <c r="H42" s="21" t="s">
        <v>207</v>
      </c>
      <c r="J42" s="241">
        <v>10</v>
      </c>
      <c r="K42" s="242" t="s">
        <v>170</v>
      </c>
      <c r="L42" s="242" t="s">
        <v>171</v>
      </c>
      <c r="M42" s="243" t="s">
        <v>173</v>
      </c>
      <c r="N42" s="242" t="s">
        <v>172</v>
      </c>
      <c r="O42" s="203"/>
    </row>
    <row r="43" spans="2:15" ht="15.75" thickBot="1">
      <c r="B43" s="286"/>
      <c r="C43" s="287"/>
      <c r="D43" s="288"/>
      <c r="E43" s="309" t="s">
        <v>204</v>
      </c>
      <c r="F43" s="309"/>
      <c r="G43" s="22" t="s">
        <v>205</v>
      </c>
      <c r="H43" s="23" t="s">
        <v>206</v>
      </c>
      <c r="J43" s="241">
        <v>15</v>
      </c>
      <c r="K43" s="242" t="s">
        <v>173</v>
      </c>
      <c r="L43" s="242" t="s">
        <v>174</v>
      </c>
      <c r="M43" s="243" t="s">
        <v>232</v>
      </c>
      <c r="N43" s="242" t="s">
        <v>175</v>
      </c>
      <c r="O43" s="63"/>
    </row>
    <row r="44" spans="2:15" ht="15.75" thickBot="1">
      <c r="B44" s="295" t="s">
        <v>208</v>
      </c>
      <c r="C44" s="295"/>
      <c r="D44" s="295"/>
      <c r="E44" s="297">
        <v>130</v>
      </c>
      <c r="F44" s="297"/>
      <c r="G44" s="235">
        <v>130</v>
      </c>
      <c r="H44" s="208">
        <v>135</v>
      </c>
      <c r="J44" s="241">
        <v>20</v>
      </c>
      <c r="K44" s="242" t="s">
        <v>176</v>
      </c>
      <c r="L44" s="242" t="s">
        <v>177</v>
      </c>
      <c r="M44" s="243" t="s">
        <v>233</v>
      </c>
      <c r="N44" s="242" t="s">
        <v>178</v>
      </c>
      <c r="O44" s="63"/>
    </row>
    <row r="45" spans="2:15" ht="15.75" thickBot="1">
      <c r="B45" s="295" t="s">
        <v>209</v>
      </c>
      <c r="C45" s="295"/>
      <c r="D45" s="295"/>
      <c r="E45" s="297">
        <v>130</v>
      </c>
      <c r="F45" s="297"/>
      <c r="G45" s="235">
        <v>130</v>
      </c>
      <c r="H45" s="208">
        <v>140</v>
      </c>
      <c r="J45" s="241">
        <v>30</v>
      </c>
      <c r="K45" s="242" t="s">
        <v>178</v>
      </c>
      <c r="L45" s="242" t="s">
        <v>179</v>
      </c>
      <c r="M45" s="243" t="s">
        <v>234</v>
      </c>
      <c r="N45" s="242" t="s">
        <v>180</v>
      </c>
      <c r="O45" s="63"/>
    </row>
    <row r="46" spans="2:15" ht="15.75" thickBot="1">
      <c r="B46" s="295" t="s">
        <v>210</v>
      </c>
      <c r="C46" s="295"/>
      <c r="D46" s="295"/>
      <c r="E46" s="297">
        <v>120</v>
      </c>
      <c r="F46" s="297"/>
      <c r="G46" s="235">
        <v>120</v>
      </c>
      <c r="H46" s="208">
        <v>140</v>
      </c>
      <c r="J46" s="241">
        <v>40</v>
      </c>
      <c r="K46" s="242" t="s">
        <v>181</v>
      </c>
      <c r="L46" s="242" t="s">
        <v>182</v>
      </c>
      <c r="M46" s="243" t="s">
        <v>235</v>
      </c>
      <c r="N46" s="242" t="s">
        <v>183</v>
      </c>
      <c r="O46" s="63"/>
    </row>
    <row r="47" spans="2:15" ht="15.75" thickBot="1">
      <c r="B47" s="295"/>
      <c r="C47" s="295"/>
      <c r="D47" s="295"/>
      <c r="E47" s="295"/>
      <c r="F47" s="295"/>
      <c r="G47" s="5"/>
      <c r="H47" s="6"/>
      <c r="J47" s="241">
        <v>50</v>
      </c>
      <c r="K47" s="242" t="s">
        <v>184</v>
      </c>
      <c r="L47" s="242" t="s">
        <v>185</v>
      </c>
      <c r="M47" s="243" t="s">
        <v>236</v>
      </c>
      <c r="N47" s="242" t="s">
        <v>187</v>
      </c>
      <c r="O47" s="63"/>
    </row>
    <row r="48" spans="2:15" ht="28.5" customHeight="1" thickBot="1">
      <c r="B48" s="327" t="s">
        <v>486</v>
      </c>
      <c r="C48" s="328"/>
      <c r="D48" s="328"/>
      <c r="E48" s="328"/>
      <c r="F48" s="328"/>
      <c r="G48" s="328"/>
      <c r="H48" s="329"/>
      <c r="J48" s="241">
        <v>60</v>
      </c>
      <c r="K48" s="242" t="s">
        <v>188</v>
      </c>
      <c r="L48" s="242" t="s">
        <v>186</v>
      </c>
      <c r="M48" s="243" t="s">
        <v>237</v>
      </c>
      <c r="N48" s="242" t="s">
        <v>189</v>
      </c>
      <c r="O48" s="63"/>
    </row>
    <row r="49" spans="2:15" ht="15.75" customHeight="1" thickBot="1">
      <c r="B49" s="321" t="s">
        <v>241</v>
      </c>
      <c r="C49" s="322"/>
      <c r="D49" s="322"/>
      <c r="E49" s="322"/>
      <c r="F49" s="322"/>
      <c r="G49" s="322"/>
      <c r="H49" s="323"/>
      <c r="J49" s="241">
        <v>70</v>
      </c>
      <c r="K49" s="242" t="s">
        <v>190</v>
      </c>
      <c r="L49" s="242" t="s">
        <v>191</v>
      </c>
      <c r="M49" s="243" t="s">
        <v>196</v>
      </c>
      <c r="N49" s="242" t="s">
        <v>192</v>
      </c>
      <c r="O49" s="63"/>
    </row>
    <row r="50" spans="2:15" ht="15.75" thickBot="1">
      <c r="B50" s="321"/>
      <c r="C50" s="322"/>
      <c r="D50" s="322"/>
      <c r="E50" s="322"/>
      <c r="F50" s="322"/>
      <c r="G50" s="322"/>
      <c r="H50" s="323"/>
      <c r="J50" s="241">
        <v>80</v>
      </c>
      <c r="K50" s="242" t="s">
        <v>193</v>
      </c>
      <c r="L50" s="242" t="s">
        <v>194</v>
      </c>
      <c r="M50" s="243" t="s">
        <v>238</v>
      </c>
      <c r="N50" s="242" t="s">
        <v>195</v>
      </c>
      <c r="O50" s="63"/>
    </row>
    <row r="51" spans="2:15" ht="15.75" thickBot="1">
      <c r="B51" s="295"/>
      <c r="C51" s="295"/>
      <c r="D51" s="295"/>
      <c r="E51" s="295"/>
      <c r="F51" s="295"/>
      <c r="G51" s="5"/>
      <c r="H51" s="6"/>
      <c r="J51" s="241">
        <v>90</v>
      </c>
      <c r="K51" s="242" t="s">
        <v>196</v>
      </c>
      <c r="L51" s="242" t="s">
        <v>197</v>
      </c>
      <c r="M51" s="243" t="s">
        <v>239</v>
      </c>
      <c r="N51" s="242" t="s">
        <v>198</v>
      </c>
      <c r="O51" s="63"/>
    </row>
    <row r="52" spans="2:15" ht="15.75" thickBot="1">
      <c r="B52" s="295"/>
      <c r="C52" s="295"/>
      <c r="D52" s="295"/>
      <c r="E52" s="295"/>
      <c r="F52" s="295"/>
      <c r="G52" s="5"/>
      <c r="H52" s="6"/>
      <c r="J52" s="241">
        <v>100</v>
      </c>
      <c r="K52" s="242" t="s">
        <v>197</v>
      </c>
      <c r="L52" s="242" t="s">
        <v>192</v>
      </c>
      <c r="M52" s="243" t="s">
        <v>240</v>
      </c>
      <c r="N52" s="242" t="s">
        <v>199</v>
      </c>
      <c r="O52" s="63"/>
    </row>
    <row r="53" spans="2:15" ht="15.75" thickBot="1">
      <c r="B53" s="295"/>
      <c r="C53" s="295"/>
      <c r="D53" s="295"/>
      <c r="E53" s="295"/>
      <c r="F53" s="295"/>
      <c r="G53" s="5"/>
      <c r="H53" s="6"/>
      <c r="J53" s="18"/>
      <c r="K53" s="19"/>
      <c r="L53" s="19"/>
      <c r="M53" s="232"/>
      <c r="N53" s="19"/>
      <c r="O53" s="204"/>
    </row>
    <row r="54" spans="2:15" ht="15.75" thickBot="1">
      <c r="B54" s="295"/>
      <c r="C54" s="295"/>
      <c r="D54" s="295"/>
      <c r="E54" s="295"/>
      <c r="F54" s="295"/>
      <c r="G54" s="5"/>
      <c r="H54" s="6"/>
      <c r="J54" s="283" t="s">
        <v>213</v>
      </c>
      <c r="K54" s="284"/>
      <c r="L54" s="284"/>
      <c r="M54" s="284"/>
      <c r="N54" s="284"/>
      <c r="O54" s="285"/>
    </row>
    <row r="55" spans="2:8" ht="15.75" thickBot="1">
      <c r="B55" s="295"/>
      <c r="C55" s="295"/>
      <c r="D55" s="295"/>
      <c r="E55" s="295"/>
      <c r="F55" s="295"/>
      <c r="G55" s="5"/>
      <c r="H55" s="6"/>
    </row>
    <row r="56" spans="2:8" ht="15.75" thickBot="1">
      <c r="B56" s="295"/>
      <c r="C56" s="295"/>
      <c r="D56" s="295"/>
      <c r="E56" s="295"/>
      <c r="F56" s="295"/>
      <c r="G56" s="5"/>
      <c r="H56" s="6"/>
    </row>
  </sheetData>
  <sheetProtection selectLockedCells="1" selectUnlockedCells="1"/>
  <mergeCells count="94">
    <mergeCell ref="B56:D56"/>
    <mergeCell ref="E56:F56"/>
    <mergeCell ref="B55:D55"/>
    <mergeCell ref="B42:D43"/>
    <mergeCell ref="B48:H48"/>
    <mergeCell ref="B53:D53"/>
    <mergeCell ref="E53:F53"/>
    <mergeCell ref="B54:D54"/>
    <mergeCell ref="E55:F55"/>
    <mergeCell ref="B51:D51"/>
    <mergeCell ref="E51:F51"/>
    <mergeCell ref="B52:D52"/>
    <mergeCell ref="E52:F52"/>
    <mergeCell ref="E47:F47"/>
    <mergeCell ref="E54:F54"/>
    <mergeCell ref="B47:D47"/>
    <mergeCell ref="B49:H49"/>
    <mergeCell ref="B50:H50"/>
    <mergeCell ref="B2:H2"/>
    <mergeCell ref="C3:D3"/>
    <mergeCell ref="E3:F3"/>
    <mergeCell ref="C4:D4"/>
    <mergeCell ref="E4:F4"/>
    <mergeCell ref="J3:L3"/>
    <mergeCell ref="E20:F20"/>
    <mergeCell ref="E5:F5"/>
    <mergeCell ref="C6:D6"/>
    <mergeCell ref="E6:F6"/>
    <mergeCell ref="C7:D7"/>
    <mergeCell ref="E7:F7"/>
    <mergeCell ref="E17:F17"/>
    <mergeCell ref="B10:H10"/>
    <mergeCell ref="C8:D8"/>
    <mergeCell ref="E8:F8"/>
    <mergeCell ref="C18:D18"/>
    <mergeCell ref="E18:F18"/>
    <mergeCell ref="C5:D5"/>
    <mergeCell ref="C11:D11"/>
    <mergeCell ref="E11:F11"/>
    <mergeCell ref="C14:D14"/>
    <mergeCell ref="C15:D15"/>
    <mergeCell ref="B9:H9"/>
    <mergeCell ref="E14:F14"/>
    <mergeCell ref="E15:F15"/>
    <mergeCell ref="C12:D12"/>
    <mergeCell ref="E12:F12"/>
    <mergeCell ref="C13:D13"/>
    <mergeCell ref="E13:F13"/>
    <mergeCell ref="B16:H16"/>
    <mergeCell ref="C17:D17"/>
    <mergeCell ref="J40:J41"/>
    <mergeCell ref="K40:O40"/>
    <mergeCell ref="C24:D24"/>
    <mergeCell ref="E24:F24"/>
    <mergeCell ref="C28:D28"/>
    <mergeCell ref="E28:F28"/>
    <mergeCell ref="E26:F26"/>
    <mergeCell ref="J39:O39"/>
    <mergeCell ref="E36:F36"/>
    <mergeCell ref="B41:D41"/>
    <mergeCell ref="B46:D46"/>
    <mergeCell ref="E46:F46"/>
    <mergeCell ref="E42:F42"/>
    <mergeCell ref="E43:F43"/>
    <mergeCell ref="B44:D44"/>
    <mergeCell ref="E44:F44"/>
    <mergeCell ref="B45:D45"/>
    <mergeCell ref="E45:F45"/>
    <mergeCell ref="B34:D34"/>
    <mergeCell ref="E34:F34"/>
    <mergeCell ref="B38:H38"/>
    <mergeCell ref="B39:H39"/>
    <mergeCell ref="B40:H40"/>
    <mergeCell ref="E29:F29"/>
    <mergeCell ref="C27:D27"/>
    <mergeCell ref="E27:F27"/>
    <mergeCell ref="C26:D26"/>
    <mergeCell ref="C23:D23"/>
    <mergeCell ref="E23:F23"/>
    <mergeCell ref="C19:D19"/>
    <mergeCell ref="E19:F19"/>
    <mergeCell ref="B21:H21"/>
    <mergeCell ref="B22:H22"/>
    <mergeCell ref="C20:D20"/>
    <mergeCell ref="J54:O54"/>
    <mergeCell ref="E41:H41"/>
    <mergeCell ref="B33:H33"/>
    <mergeCell ref="B32:H32"/>
    <mergeCell ref="C25:D25"/>
    <mergeCell ref="E25:F25"/>
    <mergeCell ref="B35:D35"/>
    <mergeCell ref="E35:F35"/>
    <mergeCell ref="B36:D36"/>
    <mergeCell ref="C29:D2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="80" zoomScaleNormal="80" zoomScalePageLayoutView="0" workbookViewId="0" topLeftCell="A1">
      <selection activeCell="L4" sqref="L4"/>
    </sheetView>
  </sheetViews>
  <sheetFormatPr defaultColWidth="9.140625" defaultRowHeight="15"/>
  <cols>
    <col min="1" max="1" width="53.00390625" style="0" customWidth="1"/>
    <col min="2" max="2" width="12.57421875" style="0" customWidth="1"/>
    <col min="3" max="3" width="20.57421875" style="0" customWidth="1"/>
    <col min="4" max="4" width="18.140625" style="0" customWidth="1"/>
    <col min="9" max="9" width="52.57421875" style="0" customWidth="1"/>
    <col min="10" max="10" width="13.57421875" style="0" customWidth="1"/>
    <col min="11" max="12" width="14.140625" style="0" customWidth="1"/>
    <col min="13" max="13" width="14.28125" style="0" customWidth="1"/>
    <col min="14" max="14" width="17.421875" style="0" customWidth="1"/>
    <col min="15" max="15" width="12.57421875" style="0" customWidth="1"/>
  </cols>
  <sheetData>
    <row r="1" ht="15.75" thickBot="1">
      <c r="A1" s="1"/>
    </row>
    <row r="2" spans="1:15" ht="24.75" customHeight="1" thickBot="1">
      <c r="A2" s="298" t="s">
        <v>31</v>
      </c>
      <c r="B2" s="298"/>
      <c r="C2" s="298"/>
      <c r="D2" s="298"/>
      <c r="E2" s="298"/>
      <c r="F2" s="298"/>
      <c r="G2" s="298"/>
      <c r="I2" s="298" t="s">
        <v>495</v>
      </c>
      <c r="J2" s="298"/>
      <c r="K2" s="298"/>
      <c r="L2" s="298"/>
      <c r="M2" s="298"/>
      <c r="N2" s="298"/>
      <c r="O2" s="298"/>
    </row>
    <row r="3" spans="1:15" ht="29.25" thickBot="1">
      <c r="A3" s="8" t="s">
        <v>32</v>
      </c>
      <c r="B3" s="6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/>
      <c r="I3" s="8" t="s">
        <v>32</v>
      </c>
      <c r="J3" s="6" t="s">
        <v>80</v>
      </c>
      <c r="K3" s="6" t="s">
        <v>81</v>
      </c>
      <c r="L3" s="6" t="s">
        <v>298</v>
      </c>
      <c r="M3" s="6" t="s">
        <v>83</v>
      </c>
      <c r="N3" s="6" t="s">
        <v>84</v>
      </c>
      <c r="O3" s="6"/>
    </row>
    <row r="4" spans="1:15" ht="30.75" customHeight="1" thickBot="1">
      <c r="A4" s="8" t="s">
        <v>38</v>
      </c>
      <c r="B4" s="202">
        <v>100</v>
      </c>
      <c r="C4" s="202">
        <v>90</v>
      </c>
      <c r="D4" s="202">
        <v>85</v>
      </c>
      <c r="E4" s="202">
        <v>75</v>
      </c>
      <c r="F4" s="202">
        <v>65</v>
      </c>
      <c r="G4" s="6"/>
      <c r="I4" s="8" t="s">
        <v>491</v>
      </c>
      <c r="J4" s="202" t="s">
        <v>494</v>
      </c>
      <c r="K4" s="202" t="s">
        <v>496</v>
      </c>
      <c r="L4" s="202" t="s">
        <v>497</v>
      </c>
      <c r="M4" s="202" t="s">
        <v>498</v>
      </c>
      <c r="N4" s="202" t="s">
        <v>499</v>
      </c>
      <c r="O4" s="202"/>
    </row>
    <row r="5" spans="1:15" ht="33" customHeight="1" thickBot="1">
      <c r="A5" s="8" t="s">
        <v>40</v>
      </c>
      <c r="B5" s="6">
        <v>600</v>
      </c>
      <c r="C5" s="6">
        <v>500</v>
      </c>
      <c r="D5" s="6">
        <v>400</v>
      </c>
      <c r="E5" s="6"/>
      <c r="F5" s="6"/>
      <c r="G5" s="6"/>
      <c r="I5" s="298" t="s">
        <v>299</v>
      </c>
      <c r="J5" s="298"/>
      <c r="K5" s="298"/>
      <c r="L5" s="298"/>
      <c r="M5" s="298"/>
      <c r="N5" s="298"/>
      <c r="O5" s="298"/>
    </row>
    <row r="6" spans="1:15" ht="25.5" customHeight="1" thickBot="1">
      <c r="A6" s="298" t="s">
        <v>42</v>
      </c>
      <c r="B6" s="298"/>
      <c r="C6" s="298"/>
      <c r="D6" s="298"/>
      <c r="E6" s="298"/>
      <c r="F6" s="298"/>
      <c r="G6" s="298"/>
      <c r="I6" s="8" t="s">
        <v>32</v>
      </c>
      <c r="J6" s="6" t="s">
        <v>80</v>
      </c>
      <c r="K6" s="6" t="s">
        <v>81</v>
      </c>
      <c r="L6" s="6" t="s">
        <v>298</v>
      </c>
      <c r="M6" s="6" t="s">
        <v>83</v>
      </c>
      <c r="N6" s="6" t="s">
        <v>84</v>
      </c>
      <c r="O6" s="6"/>
    </row>
    <row r="7" spans="1:15" ht="29.25" thickBot="1">
      <c r="A7" s="25" t="s">
        <v>32</v>
      </c>
      <c r="B7" s="26" t="s">
        <v>33</v>
      </c>
      <c r="C7" s="26" t="s">
        <v>34</v>
      </c>
      <c r="D7" s="26" t="s">
        <v>43</v>
      </c>
      <c r="E7" s="26" t="s">
        <v>44</v>
      </c>
      <c r="F7" s="26" t="s">
        <v>36</v>
      </c>
      <c r="G7" s="26" t="s">
        <v>216</v>
      </c>
      <c r="I7" s="8" t="s">
        <v>301</v>
      </c>
      <c r="J7" s="202">
        <v>70</v>
      </c>
      <c r="K7" s="202">
        <v>45</v>
      </c>
      <c r="L7" s="202">
        <v>40</v>
      </c>
      <c r="M7" s="202">
        <v>35</v>
      </c>
      <c r="N7" s="202">
        <v>30</v>
      </c>
      <c r="O7" s="202"/>
    </row>
    <row r="8" spans="1:7" ht="15.75" thickBot="1">
      <c r="A8" s="35" t="s">
        <v>45</v>
      </c>
      <c r="B8" s="208">
        <v>500</v>
      </c>
      <c r="C8" s="208">
        <v>440</v>
      </c>
      <c r="D8" s="208">
        <v>380</v>
      </c>
      <c r="E8" s="208">
        <v>320</v>
      </c>
      <c r="F8" s="208">
        <v>280</v>
      </c>
      <c r="G8" s="208">
        <v>245</v>
      </c>
    </row>
    <row r="9" spans="1:7" ht="28.5" customHeight="1" thickBot="1">
      <c r="A9" s="330" t="s">
        <v>47</v>
      </c>
      <c r="B9" s="330"/>
      <c r="C9" s="330"/>
      <c r="D9" s="330"/>
      <c r="E9" s="330"/>
      <c r="F9" s="330"/>
      <c r="G9" s="330"/>
    </row>
    <row r="10" spans="1:13" ht="15.75" customHeight="1" thickBot="1">
      <c r="A10" s="298" t="s">
        <v>249</v>
      </c>
      <c r="B10" s="298"/>
      <c r="C10" s="298"/>
      <c r="D10" s="298"/>
      <c r="E10" s="298"/>
      <c r="F10" s="298"/>
      <c r="G10" s="298"/>
      <c r="I10" s="298" t="s">
        <v>139</v>
      </c>
      <c r="J10" s="298"/>
      <c r="K10" s="298"/>
      <c r="L10" s="298"/>
      <c r="M10" s="298"/>
    </row>
    <row r="11" spans="1:13" ht="62.25" customHeight="1" thickBot="1">
      <c r="A11" s="3" t="s">
        <v>250</v>
      </c>
      <c r="B11" s="5" t="s">
        <v>502</v>
      </c>
      <c r="C11" s="5" t="s">
        <v>251</v>
      </c>
      <c r="D11" s="5" t="s">
        <v>297</v>
      </c>
      <c r="E11" s="299" t="s">
        <v>252</v>
      </c>
      <c r="F11" s="301"/>
      <c r="G11" s="5"/>
      <c r="I11" s="8"/>
      <c r="J11" s="6"/>
      <c r="K11" s="6"/>
      <c r="L11" s="6"/>
      <c r="M11" s="6"/>
    </row>
    <row r="12" spans="1:13" ht="38.25" customHeight="1" thickBot="1">
      <c r="A12" s="33" t="s">
        <v>505</v>
      </c>
      <c r="B12" s="215" t="s">
        <v>503</v>
      </c>
      <c r="C12" s="215" t="s">
        <v>504</v>
      </c>
      <c r="D12" s="215">
        <v>6000</v>
      </c>
      <c r="E12" s="332" t="s">
        <v>253</v>
      </c>
      <c r="F12" s="333"/>
      <c r="G12" s="5"/>
      <c r="I12" s="334" t="s">
        <v>118</v>
      </c>
      <c r="J12" s="6" t="s">
        <v>140</v>
      </c>
      <c r="K12" s="6" t="s">
        <v>141</v>
      </c>
      <c r="L12" s="6"/>
      <c r="M12" s="6"/>
    </row>
    <row r="13" spans="1:13" ht="38.25" customHeight="1" thickBot="1">
      <c r="A13" s="3"/>
      <c r="B13" s="42"/>
      <c r="C13" s="42"/>
      <c r="D13" s="42"/>
      <c r="E13" s="100"/>
      <c r="F13" s="101"/>
      <c r="G13" s="5"/>
      <c r="I13" s="334"/>
      <c r="J13" s="6"/>
      <c r="K13" s="6"/>
      <c r="L13" s="6"/>
      <c r="M13" s="6"/>
    </row>
    <row r="14" spans="1:13" ht="15.75" customHeight="1" thickBot="1">
      <c r="A14" s="298" t="s">
        <v>300</v>
      </c>
      <c r="B14" s="298"/>
      <c r="C14" s="298"/>
      <c r="D14" s="298"/>
      <c r="E14" s="298"/>
      <c r="F14" s="298"/>
      <c r="G14" s="298"/>
      <c r="I14" s="334"/>
      <c r="J14" s="6" t="s">
        <v>123</v>
      </c>
      <c r="K14" s="6" t="s">
        <v>123</v>
      </c>
      <c r="L14" s="6"/>
      <c r="M14" s="6"/>
    </row>
    <row r="15" spans="1:13" ht="15.75" thickBot="1">
      <c r="A15" s="8" t="s">
        <v>32</v>
      </c>
      <c r="B15" s="6" t="s">
        <v>33</v>
      </c>
      <c r="C15" s="6" t="s">
        <v>34</v>
      </c>
      <c r="D15" s="6" t="s">
        <v>35</v>
      </c>
      <c r="E15" s="6"/>
      <c r="F15" s="6"/>
      <c r="G15" s="6"/>
      <c r="I15" s="37" t="s">
        <v>142</v>
      </c>
      <c r="J15" s="6">
        <v>55</v>
      </c>
      <c r="K15" s="6">
        <v>46</v>
      </c>
      <c r="L15" s="6"/>
      <c r="M15" s="6"/>
    </row>
    <row r="16" spans="1:13" ht="42" customHeight="1" thickBot="1">
      <c r="A16" s="35" t="s">
        <v>49</v>
      </c>
      <c r="B16" s="202">
        <v>1200</v>
      </c>
      <c r="C16" s="202">
        <v>1100</v>
      </c>
      <c r="D16" s="202">
        <v>1000</v>
      </c>
      <c r="E16" s="335" t="s">
        <v>468</v>
      </c>
      <c r="F16" s="335"/>
      <c r="G16" s="335"/>
      <c r="I16" s="37" t="s">
        <v>143</v>
      </c>
      <c r="J16" s="6">
        <v>66</v>
      </c>
      <c r="K16" s="6">
        <v>55</v>
      </c>
      <c r="L16" s="6"/>
      <c r="M16" s="6"/>
    </row>
    <row r="17" spans="1:13" ht="15.75" customHeight="1" thickBot="1">
      <c r="A17" s="330" t="s">
        <v>50</v>
      </c>
      <c r="B17" s="330"/>
      <c r="C17" s="330"/>
      <c r="D17" s="330"/>
      <c r="E17" s="330"/>
      <c r="F17" s="330"/>
      <c r="G17" s="330"/>
      <c r="I17" s="37" t="s">
        <v>144</v>
      </c>
      <c r="J17" s="6">
        <v>65</v>
      </c>
      <c r="K17" s="6">
        <v>50</v>
      </c>
      <c r="L17" s="6"/>
      <c r="M17" s="6"/>
    </row>
    <row r="18" spans="1:13" ht="21.75" customHeight="1" thickBot="1">
      <c r="A18" s="298" t="s">
        <v>51</v>
      </c>
      <c r="B18" s="298"/>
      <c r="C18" s="298"/>
      <c r="D18" s="298"/>
      <c r="E18" s="298"/>
      <c r="F18" s="298"/>
      <c r="G18" s="298"/>
      <c r="I18" s="37" t="s">
        <v>145</v>
      </c>
      <c r="J18" s="6">
        <v>85</v>
      </c>
      <c r="K18" s="6">
        <v>70</v>
      </c>
      <c r="L18" s="6"/>
      <c r="M18" s="6"/>
    </row>
    <row r="19" spans="1:13" ht="29.25" thickBot="1">
      <c r="A19" s="8" t="s">
        <v>32</v>
      </c>
      <c r="B19" s="6" t="s">
        <v>33</v>
      </c>
      <c r="C19" s="6" t="s">
        <v>34</v>
      </c>
      <c r="D19" s="6" t="s">
        <v>35</v>
      </c>
      <c r="E19" s="6" t="s">
        <v>36</v>
      </c>
      <c r="F19" s="6" t="s">
        <v>52</v>
      </c>
      <c r="G19" s="6" t="s">
        <v>53</v>
      </c>
      <c r="I19" s="37" t="s">
        <v>146</v>
      </c>
      <c r="J19" s="6">
        <v>55</v>
      </c>
      <c r="K19" s="6">
        <v>45</v>
      </c>
      <c r="L19" s="6"/>
      <c r="M19" s="6"/>
    </row>
    <row r="20" spans="1:13" ht="15.75" thickBot="1">
      <c r="A20" s="8" t="s">
        <v>54</v>
      </c>
      <c r="B20" s="6" t="s">
        <v>55</v>
      </c>
      <c r="C20" s="6" t="s">
        <v>39</v>
      </c>
      <c r="D20" s="6">
        <v>60</v>
      </c>
      <c r="E20" s="6">
        <v>55</v>
      </c>
      <c r="F20" s="6">
        <v>45</v>
      </c>
      <c r="G20" s="6">
        <v>40</v>
      </c>
      <c r="I20" s="37" t="s">
        <v>244</v>
      </c>
      <c r="J20" s="6">
        <v>45</v>
      </c>
      <c r="K20" s="6">
        <v>40</v>
      </c>
      <c r="L20" s="6"/>
      <c r="M20" s="6"/>
    </row>
    <row r="21" spans="1:13" ht="15.75" thickBot="1">
      <c r="A21" s="8"/>
      <c r="B21" s="6"/>
      <c r="C21" s="6"/>
      <c r="D21" s="6"/>
      <c r="E21" s="6"/>
      <c r="F21" s="6"/>
      <c r="G21" s="6"/>
      <c r="I21" s="131"/>
      <c r="J21" s="55"/>
      <c r="K21" s="55"/>
      <c r="L21" s="55"/>
      <c r="M21" s="55"/>
    </row>
    <row r="22" spans="1:7" ht="15.75" customHeight="1" thickBot="1">
      <c r="A22" s="331" t="s">
        <v>506</v>
      </c>
      <c r="B22" s="331"/>
      <c r="C22" s="331"/>
      <c r="D22" s="331"/>
      <c r="E22" s="331"/>
      <c r="F22" s="331"/>
      <c r="G22" s="331"/>
    </row>
    <row r="23" spans="1:15" ht="15.75" thickBot="1">
      <c r="A23" s="8" t="s">
        <v>32</v>
      </c>
      <c r="B23" s="6" t="s">
        <v>33</v>
      </c>
      <c r="C23" s="6" t="s">
        <v>34</v>
      </c>
      <c r="D23" s="6" t="s">
        <v>35</v>
      </c>
      <c r="E23" s="6" t="s">
        <v>56</v>
      </c>
      <c r="F23" s="6"/>
      <c r="G23" s="6"/>
      <c r="I23" s="298" t="s">
        <v>515</v>
      </c>
      <c r="J23" s="298"/>
      <c r="K23" s="298"/>
      <c r="L23" s="298"/>
      <c r="M23" s="298"/>
      <c r="N23" s="298"/>
      <c r="O23" s="298"/>
    </row>
    <row r="24" spans="1:15" ht="15.75" thickBot="1">
      <c r="A24" s="8" t="s">
        <v>523</v>
      </c>
      <c r="B24" s="6">
        <v>530</v>
      </c>
      <c r="C24" s="6">
        <v>500</v>
      </c>
      <c r="D24" s="6">
        <v>400</v>
      </c>
      <c r="E24" s="6"/>
      <c r="F24" s="6"/>
      <c r="G24" s="6"/>
      <c r="I24" s="8" t="s">
        <v>516</v>
      </c>
      <c r="J24" s="299" t="s">
        <v>517</v>
      </c>
      <c r="K24" s="300"/>
      <c r="L24" s="300"/>
      <c r="M24" s="300"/>
      <c r="N24" s="300"/>
      <c r="O24" s="301"/>
    </row>
    <row r="25" spans="1:15" ht="15.75" thickBot="1">
      <c r="A25" s="8" t="s">
        <v>291</v>
      </c>
      <c r="B25" s="6">
        <v>270</v>
      </c>
      <c r="C25" s="6">
        <v>200</v>
      </c>
      <c r="D25" s="6">
        <v>150</v>
      </c>
      <c r="E25" s="6"/>
      <c r="F25" s="6"/>
      <c r="G25" s="6"/>
      <c r="I25" s="8"/>
      <c r="J25" s="202"/>
      <c r="K25" s="202"/>
      <c r="L25" s="202"/>
      <c r="M25" s="202"/>
      <c r="N25" s="202"/>
      <c r="O25" s="202"/>
    </row>
    <row r="26" spans="1:7" ht="15.75" thickBot="1">
      <c r="A26" s="8"/>
      <c r="B26" s="6"/>
      <c r="C26" s="6"/>
      <c r="D26" s="6"/>
      <c r="E26" s="6"/>
      <c r="F26" s="6"/>
      <c r="G26" s="6"/>
    </row>
    <row r="27" spans="1:7" ht="12.75" customHeight="1" thickBot="1">
      <c r="A27" s="289" t="s">
        <v>57</v>
      </c>
      <c r="B27" s="290"/>
      <c r="C27" s="290"/>
      <c r="D27" s="290"/>
      <c r="E27" s="290"/>
      <c r="F27" s="290"/>
      <c r="G27" s="291"/>
    </row>
    <row r="28" spans="1:7" ht="29.25" thickBot="1">
      <c r="A28" s="8" t="s">
        <v>32</v>
      </c>
      <c r="B28" s="6" t="s">
        <v>33</v>
      </c>
      <c r="C28" s="6" t="s">
        <v>35</v>
      </c>
      <c r="D28" s="6" t="s">
        <v>36</v>
      </c>
      <c r="E28" s="6" t="s">
        <v>37</v>
      </c>
      <c r="F28" s="6"/>
      <c r="G28" s="6"/>
    </row>
    <row r="29" spans="1:7" ht="15.75" thickBot="1">
      <c r="A29" s="8" t="s">
        <v>58</v>
      </c>
      <c r="B29" s="38">
        <v>100</v>
      </c>
      <c r="C29" s="38">
        <v>80</v>
      </c>
      <c r="D29" s="38">
        <v>65</v>
      </c>
      <c r="E29" s="38">
        <v>55</v>
      </c>
      <c r="F29" s="6"/>
      <c r="G29" s="6"/>
    </row>
    <row r="30" spans="1:7" ht="15.75" thickBot="1">
      <c r="A30" s="8" t="s">
        <v>59</v>
      </c>
      <c r="B30" s="6">
        <v>65</v>
      </c>
      <c r="C30" s="6">
        <v>50</v>
      </c>
      <c r="D30" s="6">
        <v>45</v>
      </c>
      <c r="E30" s="6">
        <v>40</v>
      </c>
      <c r="F30" s="6"/>
      <c r="G30" s="6"/>
    </row>
    <row r="31" ht="15.75" thickBot="1"/>
    <row r="32" spans="1:7" ht="15.75" thickBot="1">
      <c r="A32" s="289" t="s">
        <v>507</v>
      </c>
      <c r="B32" s="290"/>
      <c r="C32" s="290"/>
      <c r="D32" s="290"/>
      <c r="E32" s="290"/>
      <c r="F32" s="290"/>
      <c r="G32" s="291"/>
    </row>
    <row r="33" spans="1:7" ht="15.75" thickBot="1">
      <c r="A33" s="8" t="s">
        <v>32</v>
      </c>
      <c r="B33" s="6" t="s">
        <v>33</v>
      </c>
      <c r="C33" s="6" t="s">
        <v>35</v>
      </c>
      <c r="D33" s="6"/>
      <c r="E33" s="6"/>
      <c r="F33" s="6"/>
      <c r="G33" s="6"/>
    </row>
    <row r="34" spans="1:7" ht="15.75" thickBot="1">
      <c r="A34" s="8" t="s">
        <v>292</v>
      </c>
      <c r="B34" s="6">
        <v>2500</v>
      </c>
      <c r="C34" s="6">
        <v>1800</v>
      </c>
      <c r="D34" s="6"/>
      <c r="E34" s="6"/>
      <c r="F34" s="6"/>
      <c r="G34" s="6"/>
    </row>
    <row r="35" spans="1:7" ht="29.25" thickBot="1">
      <c r="A35" s="8" t="s">
        <v>293</v>
      </c>
      <c r="B35" s="6">
        <v>1800</v>
      </c>
      <c r="C35" s="6">
        <v>1200</v>
      </c>
      <c r="D35" s="6"/>
      <c r="E35" s="6"/>
      <c r="F35" s="6"/>
      <c r="G35" s="6"/>
    </row>
    <row r="36" ht="15">
      <c r="A36" s="55" t="s">
        <v>294</v>
      </c>
    </row>
    <row r="37" ht="15">
      <c r="A37" s="55" t="s">
        <v>295</v>
      </c>
    </row>
    <row r="38" ht="15">
      <c r="A38" s="55" t="s">
        <v>296</v>
      </c>
    </row>
  </sheetData>
  <sheetProtection selectLockedCells="1" selectUnlockedCells="1"/>
  <mergeCells count="19">
    <mergeCell ref="A32:G32"/>
    <mergeCell ref="E11:F11"/>
    <mergeCell ref="E12:F12"/>
    <mergeCell ref="I12:I14"/>
    <mergeCell ref="A9:G9"/>
    <mergeCell ref="A10:G10"/>
    <mergeCell ref="A14:G14"/>
    <mergeCell ref="E16:G16"/>
    <mergeCell ref="A27:G27"/>
    <mergeCell ref="I23:O23"/>
    <mergeCell ref="J24:O24"/>
    <mergeCell ref="I2:O2"/>
    <mergeCell ref="I5:O5"/>
    <mergeCell ref="A17:G17"/>
    <mergeCell ref="A18:G18"/>
    <mergeCell ref="A22:G22"/>
    <mergeCell ref="A2:G2"/>
    <mergeCell ref="A6:G6"/>
    <mergeCell ref="I10:M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80" zoomScaleNormal="80" zoomScalePageLayoutView="0" workbookViewId="0" topLeftCell="A1">
      <selection activeCell="D22" sqref="D22"/>
    </sheetView>
  </sheetViews>
  <sheetFormatPr defaultColWidth="9.140625" defaultRowHeight="15"/>
  <cols>
    <col min="3" max="3" width="18.00390625" style="0" customWidth="1"/>
    <col min="4" max="4" width="15.7109375" style="0" customWidth="1"/>
    <col min="5" max="5" width="13.421875" style="0" customWidth="1"/>
    <col min="6" max="6" width="16.421875" style="0" customWidth="1"/>
  </cols>
  <sheetData>
    <row r="1" ht="15">
      <c r="A1" s="1"/>
    </row>
    <row r="2" spans="1:7" ht="15.75" customHeight="1">
      <c r="A2" s="298" t="s">
        <v>60</v>
      </c>
      <c r="B2" s="298"/>
      <c r="C2" s="298"/>
      <c r="D2" s="298"/>
      <c r="E2" s="298"/>
      <c r="F2" s="298"/>
      <c r="G2" s="298"/>
    </row>
    <row r="3" spans="1:7" ht="28.5" customHeight="1" thickBot="1">
      <c r="A3" s="298"/>
      <c r="B3" s="298"/>
      <c r="C3" s="298"/>
      <c r="D3" s="2" t="s">
        <v>466</v>
      </c>
      <c r="E3" s="2" t="s">
        <v>61</v>
      </c>
      <c r="F3" s="2" t="s">
        <v>488</v>
      </c>
      <c r="G3" s="2"/>
    </row>
    <row r="4" spans="1:7" ht="28.5" customHeight="1" thickBot="1">
      <c r="A4" s="339" t="s">
        <v>242</v>
      </c>
      <c r="B4" s="339"/>
      <c r="C4" s="339"/>
      <c r="D4" s="205"/>
      <c r="E4" s="206">
        <v>1700</v>
      </c>
      <c r="F4" s="9">
        <v>1000</v>
      </c>
      <c r="G4" s="10"/>
    </row>
    <row r="5" spans="1:7" ht="28.5" customHeight="1" thickBot="1">
      <c r="A5" s="339" t="s">
        <v>62</v>
      </c>
      <c r="B5" s="339"/>
      <c r="C5" s="339"/>
      <c r="D5" s="205"/>
      <c r="E5" s="206" t="s">
        <v>477</v>
      </c>
      <c r="F5" s="9">
        <v>800</v>
      </c>
      <c r="G5" s="10"/>
    </row>
    <row r="6" spans="1:7" ht="28.5" customHeight="1">
      <c r="A6" s="339" t="s">
        <v>63</v>
      </c>
      <c r="B6" s="339"/>
      <c r="C6" s="339"/>
      <c r="D6" s="206"/>
      <c r="E6" s="206">
        <v>1500</v>
      </c>
      <c r="F6" s="10">
        <v>800</v>
      </c>
      <c r="G6" s="10"/>
    </row>
    <row r="7" spans="1:7" ht="28.5" customHeight="1">
      <c r="A7" s="339" t="s">
        <v>64</v>
      </c>
      <c r="B7" s="339"/>
      <c r="C7" s="339"/>
      <c r="D7" s="207"/>
      <c r="E7" s="207">
        <v>900</v>
      </c>
      <c r="F7" s="4"/>
      <c r="G7" s="4"/>
    </row>
    <row r="8" spans="1:7" ht="28.5" customHeight="1">
      <c r="A8" s="339" t="s">
        <v>453</v>
      </c>
      <c r="B8" s="339"/>
      <c r="C8" s="339"/>
      <c r="D8" s="206">
        <v>1100</v>
      </c>
      <c r="E8" s="206">
        <v>1100</v>
      </c>
      <c r="F8" s="10"/>
      <c r="G8" s="10"/>
    </row>
    <row r="9" spans="1:7" ht="28.5" customHeight="1">
      <c r="A9" s="339" t="s">
        <v>65</v>
      </c>
      <c r="B9" s="339"/>
      <c r="C9" s="339"/>
      <c r="D9" s="206">
        <v>1400</v>
      </c>
      <c r="E9" s="206" t="s">
        <v>535</v>
      </c>
      <c r="F9" s="10"/>
      <c r="G9" s="10"/>
    </row>
    <row r="10" spans="1:7" ht="28.5" customHeight="1">
      <c r="A10" s="339" t="s">
        <v>66</v>
      </c>
      <c r="B10" s="339"/>
      <c r="C10" s="339"/>
      <c r="D10" s="207">
        <v>1500</v>
      </c>
      <c r="E10" s="207"/>
      <c r="F10" s="4"/>
      <c r="G10" s="4"/>
    </row>
    <row r="11" spans="1:7" ht="28.5" customHeight="1">
      <c r="A11" s="339" t="s">
        <v>67</v>
      </c>
      <c r="B11" s="339"/>
      <c r="C11" s="339"/>
      <c r="D11" s="207">
        <v>1700</v>
      </c>
      <c r="E11" s="207">
        <v>1700</v>
      </c>
      <c r="F11" s="4"/>
      <c r="G11" s="4"/>
    </row>
    <row r="12" spans="1:7" ht="15.75" customHeight="1">
      <c r="A12" s="339" t="s">
        <v>68</v>
      </c>
      <c r="B12" s="339"/>
      <c r="C12" s="339"/>
      <c r="D12" s="207">
        <v>400</v>
      </c>
      <c r="E12" s="4"/>
      <c r="F12" s="4">
        <v>300</v>
      </c>
      <c r="G12" s="4"/>
    </row>
    <row r="13" spans="1:7" ht="15.75" customHeight="1">
      <c r="A13" s="339" t="s">
        <v>160</v>
      </c>
      <c r="B13" s="339"/>
      <c r="C13" s="339"/>
      <c r="D13" s="207">
        <v>550</v>
      </c>
      <c r="E13" s="4"/>
      <c r="F13" s="4">
        <v>400</v>
      </c>
      <c r="G13" s="4"/>
    </row>
    <row r="14" spans="1:7" ht="15.75" customHeight="1">
      <c r="A14" s="339" t="s">
        <v>161</v>
      </c>
      <c r="B14" s="339"/>
      <c r="C14" s="339"/>
      <c r="D14" s="207">
        <v>700</v>
      </c>
      <c r="E14" s="4"/>
      <c r="F14" s="4">
        <v>500</v>
      </c>
      <c r="G14" s="4"/>
    </row>
    <row r="15" spans="1:7" ht="15.75" customHeight="1">
      <c r="A15" s="339" t="s">
        <v>69</v>
      </c>
      <c r="B15" s="339"/>
      <c r="C15" s="339"/>
      <c r="D15" s="207">
        <v>600</v>
      </c>
      <c r="E15" s="4"/>
      <c r="F15" s="4">
        <v>500</v>
      </c>
      <c r="G15" s="4"/>
    </row>
    <row r="16" spans="1:7" ht="15.75" customHeight="1">
      <c r="A16" s="336" t="s">
        <v>70</v>
      </c>
      <c r="B16" s="337"/>
      <c r="C16" s="338"/>
      <c r="D16" s="207">
        <v>800</v>
      </c>
      <c r="E16" s="4"/>
      <c r="F16" s="4">
        <v>700</v>
      </c>
      <c r="G16" s="4"/>
    </row>
    <row r="17" spans="1:7" ht="15.75" customHeight="1" thickBot="1">
      <c r="A17" s="339" t="s">
        <v>71</v>
      </c>
      <c r="B17" s="339"/>
      <c r="C17" s="339"/>
      <c r="D17" s="207">
        <v>1000</v>
      </c>
      <c r="E17" s="4"/>
      <c r="F17" s="4">
        <v>900</v>
      </c>
      <c r="G17" s="4"/>
    </row>
    <row r="18" spans="1:7" ht="28.5" customHeight="1" thickBot="1">
      <c r="A18" s="336" t="s">
        <v>72</v>
      </c>
      <c r="B18" s="337"/>
      <c r="C18" s="338"/>
      <c r="D18" s="225">
        <v>1000</v>
      </c>
      <c r="E18" s="4"/>
      <c r="F18" s="4">
        <v>800</v>
      </c>
      <c r="G18" s="4"/>
    </row>
    <row r="19" spans="1:7" ht="28.5" customHeight="1" thickBot="1">
      <c r="A19" s="336" t="s">
        <v>73</v>
      </c>
      <c r="B19" s="337"/>
      <c r="C19" s="338"/>
      <c r="D19" s="225">
        <v>1200</v>
      </c>
      <c r="E19" s="4"/>
      <c r="F19" s="4">
        <v>800</v>
      </c>
      <c r="G19" s="4"/>
    </row>
    <row r="20" spans="1:7" ht="28.5" customHeight="1" thickBot="1">
      <c r="A20" s="336" t="s">
        <v>74</v>
      </c>
      <c r="B20" s="337"/>
      <c r="C20" s="338"/>
      <c r="D20" s="225">
        <v>1500</v>
      </c>
      <c r="E20" s="4"/>
      <c r="F20" s="4">
        <v>800</v>
      </c>
      <c r="G20" s="4"/>
    </row>
    <row r="21" spans="1:7" ht="28.5" customHeight="1" thickBot="1">
      <c r="A21" s="336" t="s">
        <v>75</v>
      </c>
      <c r="B21" s="337"/>
      <c r="C21" s="338"/>
      <c r="D21" s="206">
        <v>1600</v>
      </c>
      <c r="E21" s="10"/>
      <c r="F21" s="4">
        <v>800</v>
      </c>
      <c r="G21" s="10"/>
    </row>
    <row r="22" spans="1:7" ht="28.5" customHeight="1" thickBot="1">
      <c r="A22" s="336" t="s">
        <v>76</v>
      </c>
      <c r="B22" s="337"/>
      <c r="C22" s="338"/>
      <c r="D22" s="225">
        <v>2200</v>
      </c>
      <c r="E22" s="4"/>
      <c r="F22" s="4">
        <v>800</v>
      </c>
      <c r="G22" s="4"/>
    </row>
    <row r="23" spans="1:7" ht="28.5" customHeight="1" thickBot="1">
      <c r="A23" s="339" t="s">
        <v>77</v>
      </c>
      <c r="B23" s="339"/>
      <c r="C23" s="339"/>
      <c r="D23" s="207">
        <v>2500</v>
      </c>
      <c r="E23" s="4"/>
      <c r="F23" s="4">
        <v>800</v>
      </c>
      <c r="G23" s="4"/>
    </row>
    <row r="24" spans="1:7" ht="28.5" customHeight="1">
      <c r="A24" s="339" t="s">
        <v>78</v>
      </c>
      <c r="B24" s="339"/>
      <c r="C24" s="339"/>
      <c r="D24" s="207">
        <v>3500</v>
      </c>
      <c r="E24" s="4"/>
      <c r="F24" s="4">
        <v>800</v>
      </c>
      <c r="G24" s="4"/>
    </row>
    <row r="27" ht="15.75" thickBot="1"/>
    <row r="28" spans="1:7" ht="15.75" thickBot="1">
      <c r="A28" s="336" t="s">
        <v>509</v>
      </c>
      <c r="B28" s="337"/>
      <c r="C28" s="338"/>
      <c r="D28" s="206">
        <v>500</v>
      </c>
      <c r="E28" s="10"/>
      <c r="F28" s="10"/>
      <c r="G28" s="10"/>
    </row>
    <row r="29" spans="1:7" ht="15.75" thickBot="1">
      <c r="A29" s="336" t="s">
        <v>488</v>
      </c>
      <c r="B29" s="337"/>
      <c r="C29" s="338"/>
      <c r="D29" s="225">
        <v>800</v>
      </c>
      <c r="E29" s="4"/>
      <c r="F29" s="4"/>
      <c r="G29" s="4"/>
    </row>
    <row r="30" spans="1:7" ht="15.75" thickBot="1">
      <c r="A30" s="339"/>
      <c r="B30" s="339"/>
      <c r="C30" s="339"/>
      <c r="D30" s="225"/>
      <c r="E30" s="4"/>
      <c r="F30" s="4"/>
      <c r="G30" s="4"/>
    </row>
    <row r="31" spans="1:7" ht="15.75" thickBot="1">
      <c r="A31" s="339"/>
      <c r="B31" s="339"/>
      <c r="C31" s="339"/>
      <c r="D31" s="225"/>
      <c r="E31" s="4"/>
      <c r="F31" s="4"/>
      <c r="G31" s="4"/>
    </row>
  </sheetData>
  <sheetProtection selectLockedCells="1" selectUnlockedCells="1"/>
  <mergeCells count="27">
    <mergeCell ref="A2:G2"/>
    <mergeCell ref="A3:C3"/>
    <mergeCell ref="A5:C5"/>
    <mergeCell ref="A6:C6"/>
    <mergeCell ref="A7:C7"/>
    <mergeCell ref="A8:C8"/>
    <mergeCell ref="A4:C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8:C28"/>
    <mergeCell ref="A29:C29"/>
    <mergeCell ref="A30:C30"/>
    <mergeCell ref="A31:C31"/>
    <mergeCell ref="A21:C21"/>
    <mergeCell ref="A22:C22"/>
    <mergeCell ref="A23:C23"/>
    <mergeCell ref="A24:C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2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46.57421875" style="0" customWidth="1"/>
    <col min="6" max="7" width="10.421875" style="0" customWidth="1"/>
    <col min="8" max="9" width="10.00390625" style="0" customWidth="1"/>
    <col min="10" max="10" width="30.421875" style="0" customWidth="1"/>
    <col min="11" max="11" width="20.421875" style="0" customWidth="1"/>
    <col min="12" max="13" width="16.7109375" style="0" customWidth="1"/>
    <col min="14" max="14" width="15.7109375" style="0" customWidth="1"/>
    <col min="15" max="15" width="10.28125" style="0" bestFit="1" customWidth="1"/>
    <col min="16" max="16" width="21.421875" style="0" customWidth="1"/>
    <col min="18" max="18" width="9.7109375" style="0" customWidth="1"/>
    <col min="19" max="19" width="9.140625" style="0" customWidth="1"/>
    <col min="20" max="20" width="9.7109375" style="0" customWidth="1"/>
    <col min="21" max="21" width="19.00390625" style="0" customWidth="1"/>
  </cols>
  <sheetData>
    <row r="1" spans="1:9" ht="15.75" thickBot="1">
      <c r="A1" s="1"/>
      <c r="I1" s="57"/>
    </row>
    <row r="2" spans="1:23" ht="15.75" customHeight="1" thickBot="1">
      <c r="A2" s="366" t="s">
        <v>79</v>
      </c>
      <c r="B2" s="367"/>
      <c r="C2" s="367"/>
      <c r="D2" s="367"/>
      <c r="E2" s="367"/>
      <c r="F2" s="367"/>
      <c r="G2" s="367"/>
      <c r="H2" s="368"/>
      <c r="I2" s="258"/>
      <c r="J2" s="359" t="s">
        <v>285</v>
      </c>
      <c r="K2" s="360"/>
      <c r="L2" s="360"/>
      <c r="M2" s="360"/>
      <c r="N2" s="376"/>
      <c r="P2" s="359" t="s">
        <v>343</v>
      </c>
      <c r="Q2" s="360"/>
      <c r="R2" s="360"/>
      <c r="S2" s="360"/>
      <c r="T2" s="361"/>
      <c r="U2" s="370" t="s">
        <v>385</v>
      </c>
      <c r="V2" s="371"/>
      <c r="W2" s="372"/>
    </row>
    <row r="3" spans="1:23" ht="15.75" thickBot="1">
      <c r="A3" s="58" t="s">
        <v>32</v>
      </c>
      <c r="B3" s="24" t="s">
        <v>80</v>
      </c>
      <c r="C3" s="24" t="s">
        <v>81</v>
      </c>
      <c r="D3" s="24" t="s">
        <v>82</v>
      </c>
      <c r="E3" s="24" t="s">
        <v>298</v>
      </c>
      <c r="F3" s="24" t="s">
        <v>83</v>
      </c>
      <c r="G3" s="24" t="s">
        <v>84</v>
      </c>
      <c r="H3" s="234">
        <v>3000</v>
      </c>
      <c r="I3" s="259"/>
      <c r="J3" s="58"/>
      <c r="K3" s="26"/>
      <c r="L3" s="26"/>
      <c r="M3" s="26"/>
      <c r="N3" s="59"/>
      <c r="P3" s="112"/>
      <c r="Q3" s="26" t="s">
        <v>349</v>
      </c>
      <c r="R3" s="26" t="s">
        <v>350</v>
      </c>
      <c r="S3" s="26" t="s">
        <v>348</v>
      </c>
      <c r="T3" s="107"/>
      <c r="U3" s="111" t="s">
        <v>386</v>
      </c>
      <c r="V3" s="211">
        <v>80</v>
      </c>
      <c r="W3" s="211"/>
    </row>
    <row r="4" spans="1:23" ht="27.75" customHeight="1" thickBot="1">
      <c r="A4" s="112" t="s">
        <v>243</v>
      </c>
      <c r="B4" s="263"/>
      <c r="C4" s="262">
        <v>7</v>
      </c>
      <c r="D4" s="264">
        <v>5</v>
      </c>
      <c r="E4" s="262" t="s">
        <v>531</v>
      </c>
      <c r="F4" s="262" t="s">
        <v>467</v>
      </c>
      <c r="G4" s="264">
        <v>2.5</v>
      </c>
      <c r="H4" s="265">
        <v>2</v>
      </c>
      <c r="I4" s="260"/>
      <c r="J4" s="358" t="s">
        <v>118</v>
      </c>
      <c r="K4" s="39" t="s">
        <v>119</v>
      </c>
      <c r="L4" s="26" t="s">
        <v>120</v>
      </c>
      <c r="M4" s="26" t="s">
        <v>121</v>
      </c>
      <c r="N4" s="59" t="s">
        <v>122</v>
      </c>
      <c r="P4" s="114" t="s">
        <v>344</v>
      </c>
      <c r="Q4" s="39">
        <v>2</v>
      </c>
      <c r="R4" s="39">
        <v>2</v>
      </c>
      <c r="S4" s="39">
        <v>1</v>
      </c>
      <c r="T4" s="108"/>
      <c r="U4" s="111" t="s">
        <v>559</v>
      </c>
      <c r="V4" s="211">
        <v>60</v>
      </c>
      <c r="W4" s="211"/>
    </row>
    <row r="5" spans="1:23" ht="29.25" customHeight="1" thickBot="1">
      <c r="A5" s="112" t="s">
        <v>86</v>
      </c>
      <c r="B5" s="262">
        <v>9</v>
      </c>
      <c r="C5" s="264">
        <v>8</v>
      </c>
      <c r="D5" s="262">
        <v>7</v>
      </c>
      <c r="E5" s="264">
        <v>6.5</v>
      </c>
      <c r="F5" s="264">
        <v>6</v>
      </c>
      <c r="G5" s="231"/>
      <c r="H5" s="266"/>
      <c r="I5" s="259"/>
      <c r="J5" s="358"/>
      <c r="K5" s="40" t="s">
        <v>123</v>
      </c>
      <c r="L5" s="26" t="s">
        <v>123</v>
      </c>
      <c r="M5" s="26" t="s">
        <v>123</v>
      </c>
      <c r="N5" s="59" t="s">
        <v>123</v>
      </c>
      <c r="P5" s="114" t="s">
        <v>345</v>
      </c>
      <c r="Q5" s="39">
        <v>0.5</v>
      </c>
      <c r="R5" s="39">
        <v>0.5</v>
      </c>
      <c r="S5" s="39">
        <v>0.25</v>
      </c>
      <c r="T5" s="108"/>
      <c r="U5" s="111" t="s">
        <v>431</v>
      </c>
      <c r="V5" s="211">
        <v>50</v>
      </c>
      <c r="W5" s="211"/>
    </row>
    <row r="6" spans="1:23" ht="27.75" customHeight="1" thickBot="1">
      <c r="A6" s="112" t="s">
        <v>87</v>
      </c>
      <c r="B6" s="262">
        <v>11</v>
      </c>
      <c r="C6" s="264">
        <v>10</v>
      </c>
      <c r="D6" s="262">
        <v>8.5</v>
      </c>
      <c r="E6" s="264">
        <v>8</v>
      </c>
      <c r="F6" s="264">
        <v>7</v>
      </c>
      <c r="G6" s="231"/>
      <c r="H6" s="266"/>
      <c r="I6" s="259"/>
      <c r="J6" s="112"/>
      <c r="K6" s="40"/>
      <c r="L6" s="26"/>
      <c r="M6" s="26"/>
      <c r="N6" s="59"/>
      <c r="P6" s="115" t="s">
        <v>346</v>
      </c>
      <c r="Q6" s="39">
        <v>0.5</v>
      </c>
      <c r="R6" s="39">
        <v>0.5</v>
      </c>
      <c r="S6" s="39">
        <v>0.5</v>
      </c>
      <c r="T6" s="108">
        <v>0.5</v>
      </c>
      <c r="U6" s="111" t="s">
        <v>432</v>
      </c>
      <c r="V6" s="211">
        <v>60</v>
      </c>
      <c r="W6" s="211"/>
    </row>
    <row r="7" spans="1:23" ht="33" customHeight="1" thickBot="1">
      <c r="A7" s="112" t="s">
        <v>88</v>
      </c>
      <c r="B7" s="208">
        <v>14</v>
      </c>
      <c r="C7" s="208">
        <v>13</v>
      </c>
      <c r="D7" s="208">
        <v>11</v>
      </c>
      <c r="E7" s="208"/>
      <c r="F7" s="208"/>
      <c r="G7" s="231"/>
      <c r="H7" s="266"/>
      <c r="I7" s="259"/>
      <c r="J7" s="112"/>
      <c r="K7" s="40"/>
      <c r="L7" s="26"/>
      <c r="M7" s="26"/>
      <c r="N7" s="59"/>
      <c r="P7" s="115" t="s">
        <v>347</v>
      </c>
      <c r="Q7" s="39">
        <v>10</v>
      </c>
      <c r="R7" s="41">
        <v>4</v>
      </c>
      <c r="S7" s="41"/>
      <c r="T7" s="109"/>
      <c r="U7" s="111" t="s">
        <v>387</v>
      </c>
      <c r="V7" s="211">
        <v>130</v>
      </c>
      <c r="W7" s="211"/>
    </row>
    <row r="8" spans="1:23" ht="29.25" thickBot="1">
      <c r="A8" s="112" t="s">
        <v>89</v>
      </c>
      <c r="B8" s="208">
        <v>40</v>
      </c>
      <c r="C8" s="208">
        <v>32</v>
      </c>
      <c r="D8" s="208">
        <v>26</v>
      </c>
      <c r="E8" s="208"/>
      <c r="F8" s="208"/>
      <c r="G8" s="231"/>
      <c r="H8" s="266"/>
      <c r="I8" s="259"/>
      <c r="J8" s="112" t="s">
        <v>247</v>
      </c>
      <c r="K8" s="208" t="s">
        <v>565</v>
      </c>
      <c r="L8" s="208" t="s">
        <v>542</v>
      </c>
      <c r="M8" s="208" t="s">
        <v>543</v>
      </c>
      <c r="N8" s="209" t="s">
        <v>544</v>
      </c>
      <c r="P8" s="115"/>
      <c r="Q8" s="39"/>
      <c r="R8" s="41"/>
      <c r="S8" s="41"/>
      <c r="T8" s="109"/>
      <c r="U8" s="111" t="s">
        <v>548</v>
      </c>
      <c r="V8" s="110">
        <v>110</v>
      </c>
      <c r="W8" s="110"/>
    </row>
    <row r="9" spans="1:23" ht="29.25" thickBot="1">
      <c r="A9" s="112" t="s">
        <v>90</v>
      </c>
      <c r="B9" s="208">
        <v>10</v>
      </c>
      <c r="C9" s="208">
        <v>8</v>
      </c>
      <c r="D9" s="208">
        <v>6.5</v>
      </c>
      <c r="E9" s="208">
        <v>6</v>
      </c>
      <c r="F9" s="208">
        <v>5</v>
      </c>
      <c r="G9" s="208">
        <v>4.5</v>
      </c>
      <c r="H9" s="266"/>
      <c r="I9" s="259"/>
      <c r="J9" s="112" t="s">
        <v>247</v>
      </c>
      <c r="K9" s="210"/>
      <c r="L9" s="202"/>
      <c r="M9" s="202"/>
      <c r="N9" s="209" t="s">
        <v>558</v>
      </c>
      <c r="P9" s="115"/>
      <c r="Q9" s="41"/>
      <c r="R9" s="41"/>
      <c r="S9" s="41"/>
      <c r="T9" s="109"/>
      <c r="U9" s="111"/>
      <c r="V9" s="110"/>
      <c r="W9" s="110"/>
    </row>
    <row r="10" spans="1:14" ht="42" customHeight="1" thickBot="1">
      <c r="A10" s="112" t="s">
        <v>91</v>
      </c>
      <c r="B10" s="208">
        <v>12</v>
      </c>
      <c r="C10" s="208">
        <v>11</v>
      </c>
      <c r="D10" s="208">
        <v>9</v>
      </c>
      <c r="E10" s="208">
        <v>8</v>
      </c>
      <c r="F10" s="208">
        <v>7</v>
      </c>
      <c r="G10" s="208">
        <v>6</v>
      </c>
      <c r="H10" s="266"/>
      <c r="I10" s="259"/>
      <c r="J10" s="112" t="s">
        <v>124</v>
      </c>
      <c r="K10" s="40">
        <v>100</v>
      </c>
      <c r="L10" s="26">
        <v>150</v>
      </c>
      <c r="M10" s="26">
        <v>300</v>
      </c>
      <c r="N10" s="59" t="s">
        <v>246</v>
      </c>
    </row>
    <row r="11" spans="1:14" ht="38.25" customHeight="1" thickBot="1">
      <c r="A11" s="112" t="s">
        <v>92</v>
      </c>
      <c r="B11" s="231">
        <v>12</v>
      </c>
      <c r="C11" s="231">
        <v>11</v>
      </c>
      <c r="D11" s="231">
        <v>9</v>
      </c>
      <c r="E11" s="231">
        <v>8</v>
      </c>
      <c r="F11" s="231">
        <v>7</v>
      </c>
      <c r="G11" s="231"/>
      <c r="H11" s="266"/>
      <c r="I11" s="259"/>
      <c r="J11" s="112" t="s">
        <v>125</v>
      </c>
      <c r="K11" s="40"/>
      <c r="L11" s="26"/>
      <c r="M11" s="26"/>
      <c r="N11" s="59"/>
    </row>
    <row r="12" spans="1:14" ht="31.5" customHeight="1" thickBot="1">
      <c r="A12" s="113" t="s">
        <v>93</v>
      </c>
      <c r="B12" s="267">
        <v>16</v>
      </c>
      <c r="C12" s="267">
        <v>14</v>
      </c>
      <c r="D12" s="268">
        <v>12</v>
      </c>
      <c r="E12" s="267">
        <v>11</v>
      </c>
      <c r="F12" s="267">
        <v>10</v>
      </c>
      <c r="G12" s="267"/>
      <c r="H12" s="269"/>
      <c r="I12" s="259"/>
      <c r="J12" s="112" t="s">
        <v>286</v>
      </c>
      <c r="K12" s="369" t="s">
        <v>287</v>
      </c>
      <c r="L12" s="369"/>
      <c r="M12" s="374" t="s">
        <v>288</v>
      </c>
      <c r="N12" s="375"/>
    </row>
    <row r="13" spans="1:14" ht="28.5" customHeight="1" thickBot="1">
      <c r="A13" s="377" t="s">
        <v>353</v>
      </c>
      <c r="B13" s="377"/>
      <c r="C13" s="377"/>
      <c r="D13" s="377"/>
      <c r="E13" s="377"/>
      <c r="F13" s="377"/>
      <c r="G13" s="378"/>
      <c r="H13" s="261"/>
      <c r="I13" s="57"/>
      <c r="J13" s="113" t="s">
        <v>126</v>
      </c>
      <c r="K13" s="379" t="s">
        <v>289</v>
      </c>
      <c r="L13" s="379"/>
      <c r="M13" s="380" t="s">
        <v>290</v>
      </c>
      <c r="N13" s="381"/>
    </row>
    <row r="14" spans="1:9" ht="15.75" customHeight="1" thickBot="1">
      <c r="A14" s="330"/>
      <c r="B14" s="330"/>
      <c r="C14" s="330"/>
      <c r="D14" s="330"/>
      <c r="E14" s="330"/>
      <c r="F14" s="330"/>
      <c r="G14" s="330"/>
      <c r="I14" s="57"/>
    </row>
    <row r="15" spans="1:16" ht="15.75" customHeight="1" thickBot="1">
      <c r="A15" s="298" t="s">
        <v>94</v>
      </c>
      <c r="B15" s="298"/>
      <c r="C15" s="298"/>
      <c r="D15" s="298"/>
      <c r="E15" s="298"/>
      <c r="F15" s="298"/>
      <c r="G15" s="298"/>
      <c r="J15" s="298" t="s">
        <v>150</v>
      </c>
      <c r="K15" s="298"/>
      <c r="L15" s="298"/>
      <c r="M15" s="298"/>
      <c r="N15" s="298"/>
      <c r="O15" s="298"/>
      <c r="P15" s="298"/>
    </row>
    <row r="16" spans="1:16" ht="29.25" thickBot="1">
      <c r="A16" s="8" t="s">
        <v>32</v>
      </c>
      <c r="B16" s="6"/>
      <c r="C16" s="6" t="s">
        <v>541</v>
      </c>
      <c r="D16" s="6" t="s">
        <v>36</v>
      </c>
      <c r="E16" s="6" t="s">
        <v>525</v>
      </c>
      <c r="F16" s="6"/>
      <c r="G16" s="6"/>
      <c r="J16" s="35" t="s">
        <v>151</v>
      </c>
      <c r="K16" s="6" t="s">
        <v>83</v>
      </c>
      <c r="L16" s="6" t="s">
        <v>84</v>
      </c>
      <c r="M16" s="6" t="s">
        <v>147</v>
      </c>
      <c r="N16" s="6" t="s">
        <v>85</v>
      </c>
      <c r="O16" s="6" t="s">
        <v>148</v>
      </c>
      <c r="P16" s="6" t="s">
        <v>149</v>
      </c>
    </row>
    <row r="17" spans="1:16" ht="15.75" thickBot="1">
      <c r="A17" s="35" t="s">
        <v>95</v>
      </c>
      <c r="B17" s="202"/>
      <c r="C17" s="208">
        <v>50</v>
      </c>
      <c r="D17" s="208">
        <v>40</v>
      </c>
      <c r="E17" s="208">
        <v>28</v>
      </c>
      <c r="F17" s="202"/>
      <c r="G17" s="6"/>
      <c r="J17" s="35" t="s">
        <v>152</v>
      </c>
      <c r="K17" s="274"/>
      <c r="L17" s="274">
        <v>1800</v>
      </c>
      <c r="M17" s="275">
        <v>2800</v>
      </c>
      <c r="N17" s="274">
        <v>6000</v>
      </c>
      <c r="O17" s="276">
        <v>11000</v>
      </c>
      <c r="P17" s="276">
        <v>20000</v>
      </c>
    </row>
    <row r="18" spans="1:16" ht="15.75" thickBot="1">
      <c r="A18" s="35" t="s">
        <v>96</v>
      </c>
      <c r="B18" s="202"/>
      <c r="C18" s="208">
        <v>18</v>
      </c>
      <c r="D18" s="208">
        <v>16</v>
      </c>
      <c r="E18" s="208">
        <v>13</v>
      </c>
      <c r="F18" s="202"/>
      <c r="G18" s="6"/>
      <c r="J18" s="35" t="s">
        <v>153</v>
      </c>
      <c r="K18" s="274"/>
      <c r="L18" s="277">
        <v>3500</v>
      </c>
      <c r="M18" s="278">
        <v>5000</v>
      </c>
      <c r="N18" s="277">
        <v>8000</v>
      </c>
      <c r="O18" s="279">
        <v>15000</v>
      </c>
      <c r="P18" s="279">
        <v>32000</v>
      </c>
    </row>
    <row r="19" spans="1:16" ht="15.75" customHeight="1" thickBot="1">
      <c r="A19" s="298" t="s">
        <v>407</v>
      </c>
      <c r="B19" s="298"/>
      <c r="C19" s="298"/>
      <c r="D19" s="298"/>
      <c r="E19" s="298"/>
      <c r="F19" s="298"/>
      <c r="G19" s="298"/>
      <c r="J19" s="35" t="s">
        <v>154</v>
      </c>
      <c r="K19" s="274"/>
      <c r="L19" s="275">
        <v>5500</v>
      </c>
      <c r="M19" s="274">
        <v>9000</v>
      </c>
      <c r="N19" s="275">
        <v>16500</v>
      </c>
      <c r="O19" s="39">
        <v>30000</v>
      </c>
      <c r="P19" s="39">
        <v>54000</v>
      </c>
    </row>
    <row r="20" spans="1:16" ht="15.75" thickBot="1">
      <c r="A20" s="8" t="s">
        <v>32</v>
      </c>
      <c r="B20" s="6" t="s">
        <v>448</v>
      </c>
      <c r="C20" s="6" t="s">
        <v>471</v>
      </c>
      <c r="D20" s="6" t="s">
        <v>472</v>
      </c>
      <c r="E20" s="6" t="s">
        <v>473</v>
      </c>
      <c r="F20" s="6">
        <v>500</v>
      </c>
      <c r="G20" s="6">
        <v>1000</v>
      </c>
      <c r="J20" s="35" t="s">
        <v>155</v>
      </c>
      <c r="K20" s="274">
        <v>7500</v>
      </c>
      <c r="L20" s="275">
        <v>10000</v>
      </c>
      <c r="M20" s="274">
        <v>16000</v>
      </c>
      <c r="N20" s="275">
        <v>28000</v>
      </c>
      <c r="O20" s="39">
        <v>43000</v>
      </c>
      <c r="P20" s="39"/>
    </row>
    <row r="21" spans="1:16" ht="15.75" thickBot="1">
      <c r="A21" s="35" t="s">
        <v>469</v>
      </c>
      <c r="B21" s="208">
        <v>30</v>
      </c>
      <c r="C21" s="208">
        <v>22</v>
      </c>
      <c r="D21" s="208">
        <v>18</v>
      </c>
      <c r="E21" s="208">
        <v>16</v>
      </c>
      <c r="F21" s="262">
        <v>15</v>
      </c>
      <c r="G21" s="208"/>
      <c r="J21" s="35" t="s">
        <v>156</v>
      </c>
      <c r="K21" s="39">
        <v>10000</v>
      </c>
      <c r="L21" s="39">
        <v>15000</v>
      </c>
      <c r="M21" s="39"/>
      <c r="N21" s="39"/>
      <c r="O21" s="39"/>
      <c r="P21" s="39"/>
    </row>
    <row r="22" spans="1:16" ht="28.5" customHeight="1" thickBot="1">
      <c r="A22" s="335" t="s">
        <v>560</v>
      </c>
      <c r="B22" s="335"/>
      <c r="C22" s="335"/>
      <c r="D22" s="335"/>
      <c r="E22" s="335"/>
      <c r="F22" s="335"/>
      <c r="G22" s="335"/>
      <c r="J22" s="35" t="s">
        <v>157</v>
      </c>
      <c r="K22" s="26"/>
      <c r="L22" s="273">
        <v>2800</v>
      </c>
      <c r="M22" s="273">
        <v>4000</v>
      </c>
      <c r="N22" s="273">
        <v>7500</v>
      </c>
      <c r="O22" s="273">
        <v>12000</v>
      </c>
      <c r="P22" s="273">
        <v>20000</v>
      </c>
    </row>
    <row r="23" spans="1:16" ht="15.75" customHeight="1" thickBot="1">
      <c r="A23" s="330"/>
      <c r="B23" s="330"/>
      <c r="C23" s="330"/>
      <c r="D23" s="330"/>
      <c r="E23" s="330"/>
      <c r="F23" s="330"/>
      <c r="G23" s="330"/>
      <c r="J23" s="35" t="s">
        <v>158</v>
      </c>
      <c r="K23" s="39"/>
      <c r="L23" s="39">
        <v>6000</v>
      </c>
      <c r="M23" s="39">
        <v>9000</v>
      </c>
      <c r="N23" s="39">
        <v>16000</v>
      </c>
      <c r="O23" s="39"/>
      <c r="P23" s="39"/>
    </row>
    <row r="24" spans="1:16" ht="15.75" customHeight="1" thickBot="1">
      <c r="A24" s="298" t="s">
        <v>470</v>
      </c>
      <c r="B24" s="298"/>
      <c r="C24" s="298"/>
      <c r="D24" s="298"/>
      <c r="E24" s="298"/>
      <c r="F24" s="298"/>
      <c r="G24" s="298"/>
      <c r="J24" s="224" t="s">
        <v>485</v>
      </c>
      <c r="K24" s="39"/>
      <c r="L24" s="39">
        <v>2500</v>
      </c>
      <c r="M24" s="39">
        <v>4000</v>
      </c>
      <c r="N24" s="39">
        <v>6500</v>
      </c>
      <c r="O24" s="39">
        <v>12000</v>
      </c>
      <c r="P24" s="39"/>
    </row>
    <row r="25" spans="1:16" ht="29.25" thickBot="1">
      <c r="A25" s="8" t="s">
        <v>32</v>
      </c>
      <c r="B25" s="6" t="s">
        <v>99</v>
      </c>
      <c r="C25" s="6" t="s">
        <v>35</v>
      </c>
      <c r="D25" s="6" t="s">
        <v>36</v>
      </c>
      <c r="E25" s="6" t="s">
        <v>37</v>
      </c>
      <c r="F25" s="6" t="s">
        <v>97</v>
      </c>
      <c r="G25" s="6" t="s">
        <v>100</v>
      </c>
      <c r="J25" s="35" t="s">
        <v>545</v>
      </c>
      <c r="K25" s="26"/>
      <c r="L25" s="26">
        <v>3500</v>
      </c>
      <c r="M25" s="26"/>
      <c r="N25" s="26"/>
      <c r="O25" s="26"/>
      <c r="P25" s="26"/>
    </row>
    <row r="26" spans="1:16" ht="29.25" thickBot="1">
      <c r="A26" s="35" t="s">
        <v>98</v>
      </c>
      <c r="B26" s="212">
        <v>10</v>
      </c>
      <c r="C26" s="212">
        <v>8</v>
      </c>
      <c r="D26" s="212">
        <v>7</v>
      </c>
      <c r="E26" s="212">
        <v>6</v>
      </c>
      <c r="F26" s="212">
        <v>5.5</v>
      </c>
      <c r="G26" s="212">
        <v>5</v>
      </c>
      <c r="J26" s="35" t="s">
        <v>546</v>
      </c>
      <c r="K26" s="26"/>
      <c r="L26" s="26">
        <v>3700</v>
      </c>
      <c r="M26" s="26"/>
      <c r="N26" s="26"/>
      <c r="O26" s="26"/>
      <c r="P26" s="26"/>
    </row>
    <row r="27" spans="1:16" ht="15.75" thickBot="1">
      <c r="A27" s="35" t="s">
        <v>101</v>
      </c>
      <c r="B27" s="213">
        <v>14</v>
      </c>
      <c r="C27" s="214">
        <v>10</v>
      </c>
      <c r="D27" s="213">
        <v>10</v>
      </c>
      <c r="E27" s="213">
        <v>8</v>
      </c>
      <c r="F27" s="213">
        <v>7.5</v>
      </c>
      <c r="G27" s="12"/>
      <c r="J27" s="8"/>
      <c r="K27" s="26"/>
      <c r="L27" s="26"/>
      <c r="M27" s="26"/>
      <c r="N27" s="26"/>
      <c r="O27" s="26"/>
      <c r="P27" s="26"/>
    </row>
    <row r="28" spans="1:16" ht="15.75" customHeight="1" thickBot="1">
      <c r="A28" s="298" t="s">
        <v>102</v>
      </c>
      <c r="B28" s="298"/>
      <c r="C28" s="298"/>
      <c r="D28" s="298"/>
      <c r="E28" s="298"/>
      <c r="F28" s="298"/>
      <c r="G28" s="298"/>
      <c r="J28" s="8"/>
      <c r="K28" s="26"/>
      <c r="L28" s="26"/>
      <c r="M28" s="26"/>
      <c r="N28" s="26"/>
      <c r="O28" s="26"/>
      <c r="P28" s="26"/>
    </row>
    <row r="29" spans="1:16" ht="29.25" thickBot="1">
      <c r="A29" s="8" t="s">
        <v>32</v>
      </c>
      <c r="B29" s="6" t="s">
        <v>34</v>
      </c>
      <c r="C29" s="6" t="s">
        <v>35</v>
      </c>
      <c r="D29" s="6" t="s">
        <v>36</v>
      </c>
      <c r="E29" s="6" t="s">
        <v>37</v>
      </c>
      <c r="F29" s="6"/>
      <c r="G29" s="6"/>
      <c r="J29" s="8"/>
      <c r="K29" s="26"/>
      <c r="L29" s="26"/>
      <c r="M29" s="26"/>
      <c r="N29" s="26"/>
      <c r="O29" s="26"/>
      <c r="P29" s="26"/>
    </row>
    <row r="30" spans="1:16" ht="15.75" thickBot="1">
      <c r="A30" s="35" t="s">
        <v>103</v>
      </c>
      <c r="B30" s="6">
        <v>55</v>
      </c>
      <c r="C30" s="6">
        <v>50</v>
      </c>
      <c r="D30" s="6">
        <v>45</v>
      </c>
      <c r="E30" s="6">
        <v>42</v>
      </c>
      <c r="F30" s="6"/>
      <c r="G30" s="6"/>
      <c r="J30" s="8"/>
      <c r="K30" s="6"/>
      <c r="L30" s="6"/>
      <c r="M30" s="6"/>
      <c r="N30" s="6"/>
      <c r="O30" s="6"/>
      <c r="P30" s="6"/>
    </row>
    <row r="31" spans="1:16" ht="31.5" customHeight="1" thickBot="1">
      <c r="A31" s="35" t="s">
        <v>104</v>
      </c>
      <c r="B31" s="6">
        <v>200</v>
      </c>
      <c r="C31" s="6">
        <v>185</v>
      </c>
      <c r="D31" s="6">
        <v>175</v>
      </c>
      <c r="E31" s="6">
        <v>160</v>
      </c>
      <c r="F31" s="6"/>
      <c r="G31" s="6"/>
      <c r="J31" s="8"/>
      <c r="K31" s="6"/>
      <c r="L31" s="6"/>
      <c r="M31" s="6"/>
      <c r="N31" s="6"/>
      <c r="O31" s="6"/>
      <c r="P31" s="6"/>
    </row>
    <row r="32" spans="1:16" ht="33" customHeight="1" thickBot="1">
      <c r="A32" s="35" t="s">
        <v>162</v>
      </c>
      <c r="B32" s="6" t="s">
        <v>476</v>
      </c>
      <c r="C32" s="6">
        <v>300</v>
      </c>
      <c r="D32" s="6" t="s">
        <v>163</v>
      </c>
      <c r="E32" s="6" t="s">
        <v>164</v>
      </c>
      <c r="F32" s="6"/>
      <c r="G32" s="6"/>
      <c r="J32" s="8"/>
      <c r="K32" s="6"/>
      <c r="L32" s="6"/>
      <c r="M32" s="6"/>
      <c r="N32" s="6"/>
      <c r="O32" s="6"/>
      <c r="P32" s="6"/>
    </row>
    <row r="33" spans="1:16" ht="33" customHeight="1" thickBot="1">
      <c r="A33" s="35" t="s">
        <v>165</v>
      </c>
      <c r="B33" s="6" t="s">
        <v>163</v>
      </c>
      <c r="C33" s="6" t="s">
        <v>166</v>
      </c>
      <c r="D33" s="6" t="s">
        <v>133</v>
      </c>
      <c r="E33" s="6" t="s">
        <v>167</v>
      </c>
      <c r="F33" s="6"/>
      <c r="G33" s="6"/>
      <c r="J33" s="8"/>
      <c r="K33" s="6"/>
      <c r="L33" s="6"/>
      <c r="M33" s="6"/>
      <c r="N33" s="6"/>
      <c r="O33" s="6"/>
      <c r="P33" s="6"/>
    </row>
    <row r="34" spans="1:16" ht="33" customHeight="1" thickBot="1">
      <c r="A34" s="136"/>
      <c r="B34" s="6"/>
      <c r="C34" s="6"/>
      <c r="D34" s="6"/>
      <c r="E34" s="6"/>
      <c r="F34" s="6"/>
      <c r="G34" s="6"/>
      <c r="J34" s="314" t="s">
        <v>480</v>
      </c>
      <c r="K34" s="298"/>
      <c r="L34" s="298"/>
      <c r="M34" s="298"/>
      <c r="N34" s="298"/>
      <c r="O34" s="298"/>
      <c r="P34" s="298"/>
    </row>
    <row r="35" spans="1:16" ht="45" customHeight="1" thickBot="1">
      <c r="A35" s="314" t="s">
        <v>450</v>
      </c>
      <c r="B35" s="298"/>
      <c r="C35" s="298"/>
      <c r="D35" s="298"/>
      <c r="E35" s="298"/>
      <c r="F35" s="298"/>
      <c r="G35" s="298"/>
      <c r="J35" s="222" t="s">
        <v>561</v>
      </c>
      <c r="K35" s="223" t="s">
        <v>562</v>
      </c>
      <c r="L35" s="223" t="s">
        <v>563</v>
      </c>
      <c r="M35" s="223" t="s">
        <v>564</v>
      </c>
      <c r="N35" s="223"/>
      <c r="O35" s="221"/>
      <c r="P35" s="221"/>
    </row>
    <row r="36" spans="1:16" ht="66" customHeight="1" thickBot="1">
      <c r="A36" s="136" t="s">
        <v>449</v>
      </c>
      <c r="B36" s="231" t="s">
        <v>508</v>
      </c>
      <c r="C36" s="231" t="s">
        <v>533</v>
      </c>
      <c r="D36" s="231" t="s">
        <v>534</v>
      </c>
      <c r="E36" s="231" t="s">
        <v>532</v>
      </c>
      <c r="F36" s="190" t="s">
        <v>547</v>
      </c>
      <c r="G36" s="190"/>
      <c r="J36" s="15" t="s">
        <v>478</v>
      </c>
      <c r="K36" s="15" t="s">
        <v>479</v>
      </c>
      <c r="L36" s="15" t="s">
        <v>481</v>
      </c>
      <c r="M36" s="15" t="s">
        <v>479</v>
      </c>
      <c r="N36" s="15"/>
      <c r="O36" s="15"/>
      <c r="P36" s="15"/>
    </row>
    <row r="37" spans="1:16" ht="21.75" customHeight="1" thickBot="1">
      <c r="A37" s="314" t="s">
        <v>105</v>
      </c>
      <c r="B37" s="298"/>
      <c r="C37" s="298"/>
      <c r="D37" s="298"/>
      <c r="E37" s="298"/>
      <c r="F37" s="298"/>
      <c r="G37" s="298"/>
      <c r="J37" s="348" t="s">
        <v>159</v>
      </c>
      <c r="K37" s="348"/>
      <c r="L37" s="348"/>
      <c r="M37" s="348"/>
      <c r="N37" s="348"/>
      <c r="O37" s="348"/>
      <c r="P37" s="348"/>
    </row>
    <row r="38" spans="1:17" ht="15.75" thickBot="1">
      <c r="A38" s="105" t="s">
        <v>32</v>
      </c>
      <c r="B38" s="6" t="s">
        <v>33</v>
      </c>
      <c r="C38" s="13" t="s">
        <v>106</v>
      </c>
      <c r="D38" s="6" t="s">
        <v>107</v>
      </c>
      <c r="E38" s="6"/>
      <c r="F38" s="6"/>
      <c r="G38" s="6"/>
      <c r="J38" s="365" t="s">
        <v>302</v>
      </c>
      <c r="K38" s="365"/>
      <c r="L38" s="365"/>
      <c r="M38" s="365"/>
      <c r="N38" s="365"/>
      <c r="O38" s="365"/>
      <c r="P38" s="365"/>
      <c r="Q38" s="365"/>
    </row>
    <row r="39" spans="1:17" ht="15.75" thickBot="1">
      <c r="A39" s="178" t="s">
        <v>108</v>
      </c>
      <c r="B39" s="262">
        <v>800</v>
      </c>
      <c r="C39" s="262">
        <v>750</v>
      </c>
      <c r="D39" s="264">
        <v>650</v>
      </c>
      <c r="E39" s="29"/>
      <c r="F39" s="30"/>
      <c r="G39" s="30"/>
      <c r="J39" s="64" t="s">
        <v>303</v>
      </c>
      <c r="K39" s="65">
        <v>51</v>
      </c>
      <c r="L39" s="66" t="s">
        <v>304</v>
      </c>
      <c r="M39" s="66" t="s">
        <v>305</v>
      </c>
      <c r="N39" s="66"/>
      <c r="O39" s="67">
        <v>2250</v>
      </c>
      <c r="P39" s="66"/>
      <c r="Q39" s="66"/>
    </row>
    <row r="40" spans="1:17" ht="30.75" thickBot="1">
      <c r="A40" s="216" t="s">
        <v>109</v>
      </c>
      <c r="B40" s="217">
        <v>140</v>
      </c>
      <c r="C40" s="218">
        <v>80</v>
      </c>
      <c r="D40" s="217" t="s">
        <v>110</v>
      </c>
      <c r="E40" s="11"/>
      <c r="F40" s="6"/>
      <c r="G40" s="6"/>
      <c r="J40" s="66" t="s">
        <v>306</v>
      </c>
      <c r="K40" s="66"/>
      <c r="L40" s="68" t="s">
        <v>307</v>
      </c>
      <c r="M40" s="69" t="s">
        <v>308</v>
      </c>
      <c r="N40" s="66"/>
      <c r="O40" s="66"/>
      <c r="P40" s="66"/>
      <c r="Q40" s="66"/>
    </row>
    <row r="41" spans="1:17" ht="19.5" thickBot="1">
      <c r="A41" s="179" t="s">
        <v>111</v>
      </c>
      <c r="B41" s="29" t="s">
        <v>112</v>
      </c>
      <c r="C41" s="30" t="s">
        <v>113</v>
      </c>
      <c r="D41" s="29" t="s">
        <v>114</v>
      </c>
      <c r="E41" s="30"/>
      <c r="F41" s="24"/>
      <c r="G41" s="24"/>
      <c r="J41" s="66" t="s">
        <v>309</v>
      </c>
      <c r="K41" s="66"/>
      <c r="L41" s="66"/>
      <c r="M41" s="66"/>
      <c r="N41" s="66"/>
      <c r="O41" s="66"/>
      <c r="P41" s="66"/>
      <c r="Q41" s="70">
        <v>300</v>
      </c>
    </row>
    <row r="42" spans="1:17" ht="15.75" thickBot="1">
      <c r="A42" s="171" t="s">
        <v>115</v>
      </c>
      <c r="B42" s="172" t="s">
        <v>55</v>
      </c>
      <c r="C42" s="173" t="s">
        <v>116</v>
      </c>
      <c r="D42" s="172" t="s">
        <v>46</v>
      </c>
      <c r="E42" s="173"/>
      <c r="F42" s="28"/>
      <c r="G42" s="28"/>
      <c r="J42" s="71"/>
      <c r="K42" s="72" t="s">
        <v>310</v>
      </c>
      <c r="L42" s="73"/>
      <c r="M42" s="74" t="s">
        <v>311</v>
      </c>
      <c r="N42" s="75"/>
      <c r="O42" s="72" t="s">
        <v>312</v>
      </c>
      <c r="P42" s="73"/>
      <c r="Q42" s="66"/>
    </row>
    <row r="43" spans="1:17" ht="15">
      <c r="A43" s="174" t="s">
        <v>117</v>
      </c>
      <c r="B43" s="219">
        <v>150</v>
      </c>
      <c r="C43" s="219">
        <v>200</v>
      </c>
      <c r="D43" s="175">
        <v>250</v>
      </c>
      <c r="E43" s="175"/>
      <c r="F43" s="175"/>
      <c r="G43" s="176"/>
      <c r="J43" s="76" t="s">
        <v>32</v>
      </c>
      <c r="K43" s="77" t="s">
        <v>313</v>
      </c>
      <c r="L43" s="78" t="s">
        <v>314</v>
      </c>
      <c r="M43" s="79" t="s">
        <v>313</v>
      </c>
      <c r="N43" s="79" t="s">
        <v>314</v>
      </c>
      <c r="O43" s="77" t="s">
        <v>313</v>
      </c>
      <c r="P43" s="78" t="s">
        <v>314</v>
      </c>
      <c r="Q43" s="66"/>
    </row>
    <row r="44" spans="1:17" ht="15">
      <c r="A44" s="178" t="s">
        <v>414</v>
      </c>
      <c r="B44" s="180" t="s">
        <v>415</v>
      </c>
      <c r="C44" s="180" t="s">
        <v>416</v>
      </c>
      <c r="D44" s="180" t="s">
        <v>417</v>
      </c>
      <c r="E44" s="180"/>
      <c r="F44" s="180"/>
      <c r="G44" s="180"/>
      <c r="J44" s="80"/>
      <c r="K44" s="168"/>
      <c r="L44" s="169"/>
      <c r="M44" s="170"/>
      <c r="N44" s="170"/>
      <c r="O44" s="168"/>
      <c r="P44" s="169"/>
      <c r="Q44" s="66"/>
    </row>
    <row r="45" spans="1:17" ht="15">
      <c r="A45" s="106"/>
      <c r="B45" s="220" t="s">
        <v>418</v>
      </c>
      <c r="C45" s="220" t="s">
        <v>419</v>
      </c>
      <c r="D45" s="220" t="s">
        <v>420</v>
      </c>
      <c r="E45" s="105"/>
      <c r="F45" s="105"/>
      <c r="G45" s="105"/>
      <c r="J45" s="80"/>
      <c r="K45" s="168"/>
      <c r="L45" s="169"/>
      <c r="M45" s="170"/>
      <c r="N45" s="170"/>
      <c r="O45" s="168"/>
      <c r="P45" s="169"/>
      <c r="Q45" s="66"/>
    </row>
    <row r="46" spans="1:17" ht="15">
      <c r="A46" s="357"/>
      <c r="B46" s="357"/>
      <c r="C46" s="357"/>
      <c r="D46" s="357"/>
      <c r="E46" s="110"/>
      <c r="F46" s="110"/>
      <c r="G46" s="110"/>
      <c r="J46" s="80">
        <v>50</v>
      </c>
      <c r="K46" s="81">
        <v>61</v>
      </c>
      <c r="L46" s="82">
        <v>72</v>
      </c>
      <c r="M46" s="65">
        <v>65</v>
      </c>
      <c r="N46" s="65">
        <v>79</v>
      </c>
      <c r="O46" s="81">
        <v>79</v>
      </c>
      <c r="P46" s="82">
        <v>91</v>
      </c>
      <c r="Q46" s="66"/>
    </row>
    <row r="47" spans="1:17" ht="47.25" customHeight="1">
      <c r="A47" s="340" t="s">
        <v>354</v>
      </c>
      <c r="B47" s="340"/>
      <c r="C47" s="340"/>
      <c r="D47" s="340"/>
      <c r="E47" s="340"/>
      <c r="F47" s="340"/>
      <c r="G47" s="340"/>
      <c r="J47" s="80">
        <v>100</v>
      </c>
      <c r="K47" s="81">
        <v>36</v>
      </c>
      <c r="L47" s="82">
        <v>40</v>
      </c>
      <c r="M47" s="65">
        <v>37</v>
      </c>
      <c r="N47" s="65">
        <v>42</v>
      </c>
      <c r="O47" s="81">
        <v>47</v>
      </c>
      <c r="P47" s="82">
        <v>52</v>
      </c>
      <c r="Q47" s="66"/>
    </row>
    <row r="48" spans="1:17" ht="15">
      <c r="A48" s="280" t="s">
        <v>355</v>
      </c>
      <c r="B48" s="280">
        <v>100</v>
      </c>
      <c r="C48" s="280">
        <v>200</v>
      </c>
      <c r="D48" s="280">
        <v>300</v>
      </c>
      <c r="E48" s="280">
        <v>500</v>
      </c>
      <c r="F48" s="280" t="s">
        <v>356</v>
      </c>
      <c r="G48" s="280" t="s">
        <v>357</v>
      </c>
      <c r="J48" s="80">
        <v>200</v>
      </c>
      <c r="K48" s="81">
        <v>29</v>
      </c>
      <c r="L48" s="82">
        <v>31</v>
      </c>
      <c r="M48" s="65">
        <v>29</v>
      </c>
      <c r="N48" s="65">
        <v>32</v>
      </c>
      <c r="O48" s="81">
        <v>37</v>
      </c>
      <c r="P48" s="82">
        <v>40</v>
      </c>
      <c r="Q48" s="66"/>
    </row>
    <row r="49" spans="1:17" ht="15">
      <c r="A49" s="280" t="s">
        <v>358</v>
      </c>
      <c r="B49" s="281">
        <v>7.5</v>
      </c>
      <c r="C49" s="281">
        <v>6</v>
      </c>
      <c r="D49" s="281">
        <v>5</v>
      </c>
      <c r="E49" s="281">
        <v>4</v>
      </c>
      <c r="F49" s="281" t="s">
        <v>549</v>
      </c>
      <c r="G49" s="281" t="s">
        <v>550</v>
      </c>
      <c r="J49" s="80">
        <v>300</v>
      </c>
      <c r="K49" s="81">
        <v>26</v>
      </c>
      <c r="L49" s="82">
        <v>26</v>
      </c>
      <c r="M49" s="65">
        <v>26</v>
      </c>
      <c r="N49" s="65">
        <v>30</v>
      </c>
      <c r="O49" s="81">
        <v>31</v>
      </c>
      <c r="P49" s="82">
        <v>33</v>
      </c>
      <c r="Q49" s="66"/>
    </row>
    <row r="50" spans="1:17" ht="15">
      <c r="A50" s="280" t="s">
        <v>359</v>
      </c>
      <c r="B50" s="281">
        <v>12.5</v>
      </c>
      <c r="C50" s="281">
        <v>10</v>
      </c>
      <c r="D50" s="281">
        <v>9</v>
      </c>
      <c r="E50" s="281">
        <v>6</v>
      </c>
      <c r="F50" s="281" t="s">
        <v>363</v>
      </c>
      <c r="G50" s="281" t="s">
        <v>551</v>
      </c>
      <c r="J50" s="80">
        <v>500</v>
      </c>
      <c r="K50" s="81">
        <v>22</v>
      </c>
      <c r="L50" s="82">
        <v>24</v>
      </c>
      <c r="M50" s="65">
        <v>22</v>
      </c>
      <c r="N50" s="65">
        <v>26</v>
      </c>
      <c r="O50" s="81">
        <v>28</v>
      </c>
      <c r="P50" s="82">
        <v>31</v>
      </c>
      <c r="Q50" s="66"/>
    </row>
    <row r="51" spans="1:17" ht="47.25" customHeight="1">
      <c r="A51" s="349" t="s">
        <v>360</v>
      </c>
      <c r="B51" s="349"/>
      <c r="C51" s="349"/>
      <c r="D51" s="349"/>
      <c r="E51" s="349"/>
      <c r="F51" s="349"/>
      <c r="G51" s="349"/>
      <c r="J51" s="80">
        <v>1000</v>
      </c>
      <c r="K51" s="81">
        <v>19</v>
      </c>
      <c r="L51" s="82">
        <v>17</v>
      </c>
      <c r="M51" s="65">
        <v>21</v>
      </c>
      <c r="N51" s="65">
        <v>24</v>
      </c>
      <c r="O51" s="81">
        <v>24</v>
      </c>
      <c r="P51" s="82">
        <v>26</v>
      </c>
      <c r="Q51" s="66"/>
    </row>
    <row r="52" spans="1:17" ht="15.75" thickBot="1">
      <c r="A52" s="280" t="s">
        <v>355</v>
      </c>
      <c r="B52" s="280">
        <v>100</v>
      </c>
      <c r="C52" s="280">
        <v>200</v>
      </c>
      <c r="D52" s="280">
        <v>300</v>
      </c>
      <c r="E52" s="280">
        <v>500</v>
      </c>
      <c r="F52" s="280" t="s">
        <v>356</v>
      </c>
      <c r="G52" s="280" t="s">
        <v>357</v>
      </c>
      <c r="J52" s="83">
        <v>2000</v>
      </c>
      <c r="K52" s="81">
        <v>14</v>
      </c>
      <c r="L52" s="82">
        <v>14</v>
      </c>
      <c r="M52" s="65">
        <v>15</v>
      </c>
      <c r="N52" s="65">
        <v>18</v>
      </c>
      <c r="O52" s="81">
        <v>18</v>
      </c>
      <c r="P52" s="82">
        <v>19</v>
      </c>
      <c r="Q52" s="66"/>
    </row>
    <row r="53" spans="1:17" ht="19.5">
      <c r="A53" s="280" t="s">
        <v>358</v>
      </c>
      <c r="B53" s="281">
        <v>8</v>
      </c>
      <c r="C53" s="281">
        <v>6.5</v>
      </c>
      <c r="D53" s="281">
        <v>5.5</v>
      </c>
      <c r="E53" s="281">
        <v>4.5</v>
      </c>
      <c r="F53" s="281" t="s">
        <v>552</v>
      </c>
      <c r="G53" s="281" t="s">
        <v>553</v>
      </c>
      <c r="J53" s="352" t="s">
        <v>315</v>
      </c>
      <c r="K53" s="352"/>
      <c r="L53" s="352"/>
      <c r="M53" s="352"/>
      <c r="N53" s="352"/>
      <c r="O53" s="352"/>
      <c r="P53" s="352"/>
      <c r="Q53" s="352"/>
    </row>
    <row r="54" spans="1:17" ht="15.75" thickBot="1">
      <c r="A54" s="280" t="s">
        <v>359</v>
      </c>
      <c r="B54" s="281">
        <v>13</v>
      </c>
      <c r="C54" s="282">
        <v>44326</v>
      </c>
      <c r="D54" s="282">
        <v>44325</v>
      </c>
      <c r="E54" s="281">
        <v>6.5</v>
      </c>
      <c r="F54" s="281" t="s">
        <v>554</v>
      </c>
      <c r="G54" s="281" t="s">
        <v>555</v>
      </c>
      <c r="J54" s="66" t="s">
        <v>316</v>
      </c>
      <c r="K54" s="66"/>
      <c r="L54" s="66"/>
      <c r="M54" s="66"/>
      <c r="N54" s="66"/>
      <c r="O54" s="66"/>
      <c r="P54" s="66"/>
      <c r="Q54" s="66"/>
    </row>
    <row r="55" spans="1:17" ht="15">
      <c r="A55" s="102"/>
      <c r="J55" s="84" t="s">
        <v>317</v>
      </c>
      <c r="K55" s="85">
        <v>1</v>
      </c>
      <c r="L55" s="86">
        <v>10</v>
      </c>
      <c r="M55" s="85">
        <v>50</v>
      </c>
      <c r="N55" s="86">
        <v>100</v>
      </c>
      <c r="O55" s="85">
        <v>500</v>
      </c>
      <c r="P55" s="86">
        <v>1000</v>
      </c>
      <c r="Q55" s="87"/>
    </row>
    <row r="56" spans="1:17" ht="47.25" customHeight="1">
      <c r="A56" s="340" t="s">
        <v>361</v>
      </c>
      <c r="B56" s="340"/>
      <c r="C56" s="340"/>
      <c r="D56" s="340"/>
      <c r="E56" s="340"/>
      <c r="F56" s="340"/>
      <c r="G56" s="340"/>
      <c r="J56" s="88" t="s">
        <v>318</v>
      </c>
      <c r="K56" s="89">
        <v>300</v>
      </c>
      <c r="L56" s="65">
        <v>150</v>
      </c>
      <c r="M56" s="89">
        <v>100</v>
      </c>
      <c r="N56" s="65">
        <v>80</v>
      </c>
      <c r="O56" s="89">
        <v>70</v>
      </c>
      <c r="P56" s="65">
        <v>60</v>
      </c>
      <c r="Q56" s="90"/>
    </row>
    <row r="57" spans="1:17" ht="15.75" thickBot="1">
      <c r="A57" s="104" t="s">
        <v>355</v>
      </c>
      <c r="B57" s="104">
        <v>100</v>
      </c>
      <c r="C57" s="104">
        <v>200</v>
      </c>
      <c r="D57" s="104">
        <v>300</v>
      </c>
      <c r="E57" s="104">
        <v>500</v>
      </c>
      <c r="F57" s="104" t="s">
        <v>356</v>
      </c>
      <c r="G57" s="104" t="s">
        <v>357</v>
      </c>
      <c r="J57" s="83" t="s">
        <v>319</v>
      </c>
      <c r="K57" s="89">
        <v>400</v>
      </c>
      <c r="L57" s="65">
        <v>225</v>
      </c>
      <c r="M57" s="91">
        <v>180</v>
      </c>
      <c r="N57" s="92">
        <v>160</v>
      </c>
      <c r="O57" s="91">
        <v>140</v>
      </c>
      <c r="P57" s="92">
        <v>100</v>
      </c>
      <c r="Q57" s="93"/>
    </row>
    <row r="58" spans="1:17" ht="15">
      <c r="A58" s="104" t="s">
        <v>358</v>
      </c>
      <c r="B58" s="281">
        <v>10</v>
      </c>
      <c r="C58" s="281">
        <v>8.5</v>
      </c>
      <c r="D58" s="281">
        <v>7.5</v>
      </c>
      <c r="E58" s="281">
        <v>6.5</v>
      </c>
      <c r="F58" s="281" t="s">
        <v>362</v>
      </c>
      <c r="G58" s="281" t="s">
        <v>363</v>
      </c>
      <c r="J58" s="66" t="s">
        <v>320</v>
      </c>
      <c r="K58" s="66"/>
      <c r="L58" s="66"/>
      <c r="M58" s="66"/>
      <c r="N58" s="66"/>
      <c r="O58" s="66"/>
      <c r="P58" s="66"/>
      <c r="Q58" s="66"/>
    </row>
    <row r="59" spans="1:7" ht="15">
      <c r="A59" s="104" t="s">
        <v>359</v>
      </c>
      <c r="B59" s="281">
        <v>15</v>
      </c>
      <c r="C59" s="282">
        <v>44328</v>
      </c>
      <c r="D59" s="282">
        <v>44327</v>
      </c>
      <c r="E59" s="281">
        <v>8.5</v>
      </c>
      <c r="F59" s="281" t="s">
        <v>364</v>
      </c>
      <c r="G59" s="281" t="s">
        <v>365</v>
      </c>
    </row>
    <row r="60" spans="1:20" ht="47.25" customHeight="1">
      <c r="A60" s="349" t="s">
        <v>366</v>
      </c>
      <c r="B60" s="349"/>
      <c r="C60" s="349"/>
      <c r="D60" s="349"/>
      <c r="E60" s="349"/>
      <c r="F60" s="349"/>
      <c r="G60" s="349"/>
      <c r="S60" s="66"/>
      <c r="T60" s="66"/>
    </row>
    <row r="61" spans="1:20" ht="15">
      <c r="A61" s="104" t="s">
        <v>355</v>
      </c>
      <c r="B61" s="104">
        <v>100</v>
      </c>
      <c r="C61" s="104">
        <v>200</v>
      </c>
      <c r="D61" s="104">
        <v>300</v>
      </c>
      <c r="E61" s="104">
        <v>500</v>
      </c>
      <c r="F61" s="104" t="s">
        <v>356</v>
      </c>
      <c r="G61" s="104" t="s">
        <v>357</v>
      </c>
      <c r="S61" s="66"/>
      <c r="T61" s="66"/>
    </row>
    <row r="62" spans="1:20" ht="15">
      <c r="A62" s="104" t="s">
        <v>358</v>
      </c>
      <c r="B62" s="281" t="s">
        <v>367</v>
      </c>
      <c r="C62" s="281">
        <v>6</v>
      </c>
      <c r="D62" s="281" t="s">
        <v>368</v>
      </c>
      <c r="E62" s="281">
        <v>4</v>
      </c>
      <c r="F62" s="281" t="s">
        <v>369</v>
      </c>
      <c r="G62" s="281" t="s">
        <v>556</v>
      </c>
      <c r="S62" s="66"/>
      <c r="T62" s="66"/>
    </row>
    <row r="63" spans="1:20" ht="15">
      <c r="A63" s="104" t="s">
        <v>359</v>
      </c>
      <c r="B63" s="281">
        <v>10.5</v>
      </c>
      <c r="C63" s="281">
        <v>8.5</v>
      </c>
      <c r="D63" s="281" t="s">
        <v>370</v>
      </c>
      <c r="E63" s="281">
        <v>6</v>
      </c>
      <c r="F63" s="281" t="s">
        <v>557</v>
      </c>
      <c r="G63" s="281" t="s">
        <v>552</v>
      </c>
      <c r="S63" s="66"/>
      <c r="T63" s="66"/>
    </row>
    <row r="64" spans="1:20" ht="47.25" customHeight="1">
      <c r="A64" s="349" t="s">
        <v>371</v>
      </c>
      <c r="B64" s="349"/>
      <c r="C64" s="349"/>
      <c r="D64" s="349"/>
      <c r="E64" s="349"/>
      <c r="F64" s="349"/>
      <c r="G64" s="349"/>
      <c r="S64" s="66"/>
      <c r="T64" s="66"/>
    </row>
    <row r="65" spans="1:20" ht="15">
      <c r="A65" s="104" t="s">
        <v>355</v>
      </c>
      <c r="B65" s="104">
        <v>100</v>
      </c>
      <c r="C65" s="104">
        <v>200</v>
      </c>
      <c r="D65" s="104">
        <v>300</v>
      </c>
      <c r="E65" s="104">
        <v>500</v>
      </c>
      <c r="F65" s="104" t="s">
        <v>356</v>
      </c>
      <c r="G65" s="104" t="s">
        <v>357</v>
      </c>
      <c r="S65" s="66"/>
      <c r="T65" s="66"/>
    </row>
    <row r="66" spans="1:20" ht="15">
      <c r="A66" s="104" t="s">
        <v>358</v>
      </c>
      <c r="B66" s="281" t="s">
        <v>372</v>
      </c>
      <c r="C66" s="281">
        <v>7.5</v>
      </c>
      <c r="D66" s="281" t="s">
        <v>373</v>
      </c>
      <c r="E66" s="281">
        <v>5.5</v>
      </c>
      <c r="F66" s="281" t="s">
        <v>374</v>
      </c>
      <c r="G66" s="281" t="s">
        <v>375</v>
      </c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66"/>
      <c r="T66" s="66"/>
    </row>
    <row r="67" spans="1:20" ht="15">
      <c r="A67" s="104" t="s">
        <v>359</v>
      </c>
      <c r="B67" s="281">
        <v>12</v>
      </c>
      <c r="C67" s="281">
        <v>10</v>
      </c>
      <c r="D67" s="281" t="s">
        <v>376</v>
      </c>
      <c r="E67" s="281">
        <v>8</v>
      </c>
      <c r="F67" s="281" t="s">
        <v>362</v>
      </c>
      <c r="G67" s="281" t="s">
        <v>363</v>
      </c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66"/>
      <c r="T67" s="66"/>
    </row>
    <row r="68" spans="1:20" ht="48" customHeight="1" thickBot="1">
      <c r="A68" s="349" t="s">
        <v>377</v>
      </c>
      <c r="B68" s="349"/>
      <c r="C68" s="349"/>
      <c r="D68" s="349"/>
      <c r="E68" s="349"/>
      <c r="F68" s="349"/>
      <c r="G68" s="349"/>
      <c r="I68" s="94"/>
      <c r="J68" s="373" t="s">
        <v>321</v>
      </c>
      <c r="K68" s="373"/>
      <c r="L68" s="373"/>
      <c r="M68" s="373"/>
      <c r="N68" s="373"/>
      <c r="O68" s="373"/>
      <c r="P68" s="373"/>
      <c r="Q68" s="373"/>
      <c r="R68" s="95"/>
      <c r="S68" s="66"/>
      <c r="T68" s="66"/>
    </row>
    <row r="69" spans="1:18" ht="15.75" thickBot="1">
      <c r="A69" s="104" t="s">
        <v>355</v>
      </c>
      <c r="B69" s="104">
        <v>100</v>
      </c>
      <c r="C69" s="104">
        <v>200</v>
      </c>
      <c r="D69" s="104">
        <v>300</v>
      </c>
      <c r="E69" s="104">
        <v>500</v>
      </c>
      <c r="F69" s="104" t="s">
        <v>356</v>
      </c>
      <c r="G69" s="104" t="s">
        <v>357</v>
      </c>
      <c r="I69" s="94"/>
      <c r="J69" s="137" t="s">
        <v>322</v>
      </c>
      <c r="K69" s="138"/>
      <c r="L69" s="138"/>
      <c r="M69" s="138"/>
      <c r="N69" s="139"/>
      <c r="O69" s="344" t="s">
        <v>323</v>
      </c>
      <c r="P69" s="344"/>
      <c r="Q69" s="345"/>
      <c r="R69" s="94"/>
    </row>
    <row r="70" spans="1:18" ht="15">
      <c r="A70" s="104" t="s">
        <v>358</v>
      </c>
      <c r="B70" s="281">
        <v>10</v>
      </c>
      <c r="C70" s="281">
        <v>9</v>
      </c>
      <c r="D70" s="281">
        <v>8</v>
      </c>
      <c r="E70" s="281">
        <v>6</v>
      </c>
      <c r="F70" s="281">
        <v>5</v>
      </c>
      <c r="G70" s="281">
        <v>4.2</v>
      </c>
      <c r="I70" s="94"/>
      <c r="J70" s="355" t="s">
        <v>324</v>
      </c>
      <c r="K70" s="140"/>
      <c r="L70" s="363" t="s">
        <v>325</v>
      </c>
      <c r="M70" s="364"/>
      <c r="N70" s="141"/>
      <c r="O70" s="342" t="s">
        <v>326</v>
      </c>
      <c r="P70" s="346" t="s">
        <v>327</v>
      </c>
      <c r="Q70" s="350"/>
      <c r="R70" s="94"/>
    </row>
    <row r="71" spans="1:18" ht="15.75" thickBot="1">
      <c r="A71" s="104" t="s">
        <v>359</v>
      </c>
      <c r="B71" s="281">
        <v>15</v>
      </c>
      <c r="C71" s="281">
        <v>11</v>
      </c>
      <c r="D71" s="281">
        <v>10</v>
      </c>
      <c r="E71" s="281">
        <v>8</v>
      </c>
      <c r="F71" s="281">
        <v>7.3</v>
      </c>
      <c r="G71" s="281">
        <v>6</v>
      </c>
      <c r="I71" s="94"/>
      <c r="J71" s="356"/>
      <c r="K71" s="142" t="s">
        <v>328</v>
      </c>
      <c r="L71" s="143" t="s">
        <v>329</v>
      </c>
      <c r="M71" s="144" t="s">
        <v>330</v>
      </c>
      <c r="N71" s="145"/>
      <c r="O71" s="343"/>
      <c r="P71" s="347"/>
      <c r="Q71" s="351"/>
      <c r="R71" s="94"/>
    </row>
    <row r="72" spans="1:18" ht="47.25" customHeight="1">
      <c r="A72" s="362" t="s">
        <v>378</v>
      </c>
      <c r="B72" s="362"/>
      <c r="C72" s="362"/>
      <c r="D72" s="362"/>
      <c r="E72" s="362"/>
      <c r="F72" s="362"/>
      <c r="G72" s="362"/>
      <c r="I72" s="94"/>
      <c r="J72" s="146" t="s">
        <v>331</v>
      </c>
      <c r="K72" s="147">
        <f>ROUND(15*1.1,0.1)</f>
        <v>17</v>
      </c>
      <c r="L72" s="148">
        <v>80</v>
      </c>
      <c r="M72" s="149">
        <v>100</v>
      </c>
      <c r="N72" s="150"/>
      <c r="O72" s="151"/>
      <c r="P72" s="227">
        <v>150</v>
      </c>
      <c r="Q72" s="152"/>
      <c r="R72" s="94"/>
    </row>
    <row r="73" spans="1:18" ht="15">
      <c r="A73" s="104" t="s">
        <v>355</v>
      </c>
      <c r="B73" s="104">
        <v>100</v>
      </c>
      <c r="C73" s="104">
        <v>200</v>
      </c>
      <c r="D73" s="104">
        <v>300</v>
      </c>
      <c r="E73" s="104">
        <v>500</v>
      </c>
      <c r="F73" s="104" t="s">
        <v>356</v>
      </c>
      <c r="I73" s="94"/>
      <c r="J73" s="146" t="s">
        <v>332</v>
      </c>
      <c r="K73" s="153">
        <v>33</v>
      </c>
      <c r="L73" s="148">
        <v>85</v>
      </c>
      <c r="M73" s="149">
        <v>120</v>
      </c>
      <c r="N73" s="141"/>
      <c r="O73" s="154"/>
      <c r="P73" s="228">
        <v>150</v>
      </c>
      <c r="Q73" s="155"/>
      <c r="R73" s="94"/>
    </row>
    <row r="74" spans="1:18" ht="15">
      <c r="A74" s="104" t="s">
        <v>358</v>
      </c>
      <c r="B74" s="281">
        <v>11</v>
      </c>
      <c r="C74" s="281">
        <v>10</v>
      </c>
      <c r="D74" s="281">
        <v>9</v>
      </c>
      <c r="E74" s="281">
        <v>7</v>
      </c>
      <c r="F74" s="281">
        <v>6</v>
      </c>
      <c r="I74" s="94"/>
      <c r="J74" s="146" t="s">
        <v>333</v>
      </c>
      <c r="K74" s="153">
        <v>44</v>
      </c>
      <c r="L74" s="148">
        <v>100</v>
      </c>
      <c r="M74" s="149">
        <v>130</v>
      </c>
      <c r="N74" s="141"/>
      <c r="O74" s="156"/>
      <c r="P74" s="229">
        <v>150</v>
      </c>
      <c r="Q74" s="155"/>
      <c r="R74" s="94"/>
    </row>
    <row r="75" spans="1:18" ht="15">
      <c r="A75" s="104" t="s">
        <v>359</v>
      </c>
      <c r="B75" s="281">
        <v>16</v>
      </c>
      <c r="C75" s="281">
        <v>12</v>
      </c>
      <c r="D75" s="281">
        <v>11</v>
      </c>
      <c r="E75" s="281">
        <v>9</v>
      </c>
      <c r="F75" s="281">
        <v>8</v>
      </c>
      <c r="I75" s="94"/>
      <c r="J75" s="146" t="s">
        <v>334</v>
      </c>
      <c r="K75" s="153">
        <v>77</v>
      </c>
      <c r="L75" s="148">
        <v>120</v>
      </c>
      <c r="M75" s="149">
        <v>145</v>
      </c>
      <c r="N75" s="141"/>
      <c r="O75" s="156"/>
      <c r="P75" s="229">
        <v>160</v>
      </c>
      <c r="Q75" s="157"/>
      <c r="R75" s="94"/>
    </row>
    <row r="76" spans="1:18" ht="47.25" customHeight="1">
      <c r="A76" s="341" t="s">
        <v>379</v>
      </c>
      <c r="B76" s="341"/>
      <c r="C76" s="341"/>
      <c r="D76" s="341"/>
      <c r="E76" s="341"/>
      <c r="F76" s="341"/>
      <c r="G76" s="341"/>
      <c r="I76" s="94"/>
      <c r="J76" s="158" t="s">
        <v>335</v>
      </c>
      <c r="K76" s="153">
        <v>110</v>
      </c>
      <c r="L76" s="148">
        <v>130</v>
      </c>
      <c r="M76" s="149">
        <v>155</v>
      </c>
      <c r="N76" s="141"/>
      <c r="O76" s="156"/>
      <c r="P76" s="229">
        <v>165</v>
      </c>
      <c r="Q76" s="157"/>
      <c r="R76" s="94"/>
    </row>
    <row r="77" spans="1:18" ht="15">
      <c r="A77" s="104" t="s">
        <v>355</v>
      </c>
      <c r="B77" s="104">
        <v>100</v>
      </c>
      <c r="C77" s="104">
        <v>200</v>
      </c>
      <c r="D77" s="104">
        <v>300</v>
      </c>
      <c r="E77" s="104">
        <v>500</v>
      </c>
      <c r="F77" s="104" t="s">
        <v>356</v>
      </c>
      <c r="I77" s="94"/>
      <c r="J77" s="146" t="s">
        <v>336</v>
      </c>
      <c r="K77" s="153">
        <v>143</v>
      </c>
      <c r="L77" s="148">
        <v>150</v>
      </c>
      <c r="M77" s="353" t="s">
        <v>337</v>
      </c>
      <c r="N77" s="141"/>
      <c r="O77" s="156"/>
      <c r="P77" s="229">
        <v>170</v>
      </c>
      <c r="Q77" s="157"/>
      <c r="R77" s="94"/>
    </row>
    <row r="78" spans="1:18" ht="15">
      <c r="A78" s="104" t="s">
        <v>358</v>
      </c>
      <c r="B78" s="281">
        <v>13.5</v>
      </c>
      <c r="C78" s="281">
        <v>12.5</v>
      </c>
      <c r="D78" s="281">
        <v>11.5</v>
      </c>
      <c r="E78" s="281">
        <v>9.5</v>
      </c>
      <c r="F78" s="281">
        <v>8.5</v>
      </c>
      <c r="I78" s="94"/>
      <c r="J78" s="146" t="s">
        <v>338</v>
      </c>
      <c r="K78" s="153">
        <v>176</v>
      </c>
      <c r="L78" s="159">
        <v>165</v>
      </c>
      <c r="M78" s="354"/>
      <c r="N78" s="141"/>
      <c r="O78" s="226">
        <v>750</v>
      </c>
      <c r="P78" s="229">
        <v>175</v>
      </c>
      <c r="Q78" s="157"/>
      <c r="R78" s="94"/>
    </row>
    <row r="79" spans="1:18" ht="15">
      <c r="A79" s="104" t="s">
        <v>359</v>
      </c>
      <c r="B79" s="281">
        <v>18.5</v>
      </c>
      <c r="C79" s="281">
        <v>14.5</v>
      </c>
      <c r="D79" s="281">
        <v>13.5</v>
      </c>
      <c r="E79" s="281">
        <v>11.5</v>
      </c>
      <c r="F79" s="281">
        <v>10.5</v>
      </c>
      <c r="I79" s="94"/>
      <c r="J79" s="146" t="s">
        <v>339</v>
      </c>
      <c r="K79" s="153">
        <v>198</v>
      </c>
      <c r="L79" s="148">
        <v>250</v>
      </c>
      <c r="M79" s="160">
        <v>50</v>
      </c>
      <c r="N79" s="141"/>
      <c r="O79" s="156"/>
      <c r="P79" s="229">
        <v>180</v>
      </c>
      <c r="Q79" s="157"/>
      <c r="R79" s="94"/>
    </row>
    <row r="80" spans="1:18" ht="15">
      <c r="A80" s="102"/>
      <c r="I80" s="94"/>
      <c r="J80" s="146" t="s">
        <v>340</v>
      </c>
      <c r="K80" s="161"/>
      <c r="L80" s="148">
        <v>340</v>
      </c>
      <c r="M80" s="157"/>
      <c r="N80" s="141"/>
      <c r="O80" s="156"/>
      <c r="P80" s="229">
        <v>185</v>
      </c>
      <c r="Q80" s="157"/>
      <c r="R80" s="94"/>
    </row>
    <row r="81" spans="1:18" ht="47.25" customHeight="1">
      <c r="A81" s="340" t="s">
        <v>380</v>
      </c>
      <c r="B81" s="340"/>
      <c r="C81" s="340"/>
      <c r="D81" s="340"/>
      <c r="E81" s="340"/>
      <c r="F81" s="340"/>
      <c r="G81" s="340"/>
      <c r="I81" s="94"/>
      <c r="J81" s="146" t="s">
        <v>341</v>
      </c>
      <c r="K81" s="161"/>
      <c r="L81" s="148">
        <v>380</v>
      </c>
      <c r="M81" s="157"/>
      <c r="N81" s="141"/>
      <c r="O81" s="156"/>
      <c r="P81" s="229">
        <v>190</v>
      </c>
      <c r="Q81" s="157"/>
      <c r="R81" s="94"/>
    </row>
    <row r="82" spans="1:18" ht="15.75" thickBot="1">
      <c r="A82" s="104" t="s">
        <v>355</v>
      </c>
      <c r="B82" s="104">
        <v>50</v>
      </c>
      <c r="C82" s="104">
        <v>100</v>
      </c>
      <c r="D82" s="104">
        <v>200</v>
      </c>
      <c r="E82" s="104">
        <v>300</v>
      </c>
      <c r="F82" s="104">
        <v>500</v>
      </c>
      <c r="G82" s="104" t="s">
        <v>356</v>
      </c>
      <c r="I82" s="94"/>
      <c r="J82" s="162" t="s">
        <v>342</v>
      </c>
      <c r="K82" s="163"/>
      <c r="L82" s="164">
        <v>420</v>
      </c>
      <c r="M82" s="165"/>
      <c r="N82" s="145"/>
      <c r="O82" s="166"/>
      <c r="P82" s="166"/>
      <c r="Q82" s="167"/>
      <c r="R82" s="94"/>
    </row>
    <row r="83" spans="1:18" ht="15">
      <c r="A83" s="104" t="s">
        <v>381</v>
      </c>
      <c r="B83" s="281">
        <v>25</v>
      </c>
      <c r="C83" s="281">
        <v>18</v>
      </c>
      <c r="D83" s="281">
        <v>15</v>
      </c>
      <c r="E83" s="281">
        <v>12</v>
      </c>
      <c r="F83" s="281">
        <v>10.5</v>
      </c>
      <c r="G83" s="281">
        <v>9</v>
      </c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1:18" ht="15">
      <c r="A84" s="104" t="s">
        <v>382</v>
      </c>
      <c r="B84" s="281">
        <v>35</v>
      </c>
      <c r="C84" s="281">
        <v>28</v>
      </c>
      <c r="D84" s="281">
        <v>25</v>
      </c>
      <c r="E84" s="281">
        <v>20</v>
      </c>
      <c r="F84" s="281">
        <v>17</v>
      </c>
      <c r="G84" s="281">
        <v>15</v>
      </c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1:7" ht="47.25" customHeight="1">
      <c r="A85" s="349" t="s">
        <v>383</v>
      </c>
      <c r="B85" s="349"/>
      <c r="C85" s="349"/>
      <c r="D85" s="349"/>
      <c r="E85" s="349"/>
      <c r="F85" s="349"/>
      <c r="G85" s="349"/>
    </row>
    <row r="86" spans="1:7" ht="15">
      <c r="A86" s="104" t="s">
        <v>355</v>
      </c>
      <c r="B86" s="104">
        <v>50</v>
      </c>
      <c r="C86" s="104">
        <v>100</v>
      </c>
      <c r="D86" s="104">
        <v>200</v>
      </c>
      <c r="E86" s="104">
        <v>300</v>
      </c>
      <c r="F86" s="104">
        <v>500</v>
      </c>
      <c r="G86" s="104" t="s">
        <v>356</v>
      </c>
    </row>
    <row r="87" spans="1:7" ht="15">
      <c r="A87" s="104" t="s">
        <v>381</v>
      </c>
      <c r="B87" s="281">
        <v>27</v>
      </c>
      <c r="C87" s="281">
        <v>20</v>
      </c>
      <c r="D87" s="281">
        <v>17</v>
      </c>
      <c r="E87" s="281">
        <v>14</v>
      </c>
      <c r="F87" s="281">
        <v>12.5</v>
      </c>
      <c r="G87" s="281">
        <v>10.5</v>
      </c>
    </row>
    <row r="88" spans="1:7" ht="15">
      <c r="A88" s="104" t="s">
        <v>382</v>
      </c>
      <c r="B88" s="281">
        <v>37</v>
      </c>
      <c r="C88" s="281">
        <v>30</v>
      </c>
      <c r="D88" s="281">
        <v>27</v>
      </c>
      <c r="E88" s="281">
        <v>22</v>
      </c>
      <c r="F88" s="281">
        <v>19</v>
      </c>
      <c r="G88" s="281">
        <v>17</v>
      </c>
    </row>
    <row r="89" ht="15">
      <c r="A89" s="102"/>
    </row>
    <row r="90" spans="1:7" ht="31.5" customHeight="1">
      <c r="A90" s="340" t="s">
        <v>384</v>
      </c>
      <c r="B90" s="340"/>
      <c r="C90" s="340"/>
      <c r="D90" s="340"/>
      <c r="E90" s="340"/>
      <c r="F90" s="340"/>
      <c r="G90" s="340"/>
    </row>
    <row r="91" spans="1:7" ht="15">
      <c r="A91" s="104" t="s">
        <v>355</v>
      </c>
      <c r="B91" s="104">
        <v>50</v>
      </c>
      <c r="C91" s="104">
        <v>100</v>
      </c>
      <c r="D91" s="104">
        <v>200</v>
      </c>
      <c r="E91" s="104">
        <v>300</v>
      </c>
      <c r="F91" s="104">
        <v>500</v>
      </c>
      <c r="G91" s="104" t="s">
        <v>356</v>
      </c>
    </row>
    <row r="92" spans="1:7" ht="15">
      <c r="A92" s="104" t="s">
        <v>381</v>
      </c>
      <c r="B92" s="281">
        <v>34</v>
      </c>
      <c r="C92" s="281">
        <v>25</v>
      </c>
      <c r="D92" s="281">
        <v>22</v>
      </c>
      <c r="E92" s="281">
        <v>20</v>
      </c>
      <c r="F92" s="281">
        <v>19</v>
      </c>
      <c r="G92" s="281">
        <v>16.5</v>
      </c>
    </row>
    <row r="93" spans="1:7" ht="15">
      <c r="A93" s="104" t="s">
        <v>382</v>
      </c>
      <c r="B93" s="281">
        <v>46</v>
      </c>
      <c r="C93" s="281">
        <v>36</v>
      </c>
      <c r="D93" s="281">
        <v>34</v>
      </c>
      <c r="E93" s="281">
        <v>29</v>
      </c>
      <c r="F93" s="281">
        <v>26</v>
      </c>
      <c r="G93" s="281">
        <v>24</v>
      </c>
    </row>
    <row r="94" ht="15">
      <c r="A94" s="102"/>
    </row>
    <row r="95" ht="15.75">
      <c r="A95" s="103"/>
    </row>
    <row r="96" spans="1:7" ht="15">
      <c r="A96" s="104"/>
      <c r="B96" s="104"/>
      <c r="C96" s="104"/>
      <c r="D96" s="104"/>
      <c r="E96" s="104"/>
      <c r="F96" s="104"/>
      <c r="G96" s="104"/>
    </row>
    <row r="97" spans="1:7" ht="15">
      <c r="A97" s="104"/>
      <c r="B97" s="104"/>
      <c r="C97" s="104"/>
      <c r="D97" s="104"/>
      <c r="E97" s="104"/>
      <c r="F97" s="104"/>
      <c r="G97" s="104"/>
    </row>
    <row r="98" spans="1:7" ht="15">
      <c r="A98" s="104"/>
      <c r="B98" s="104"/>
      <c r="C98" s="104"/>
      <c r="D98" s="104"/>
      <c r="E98" s="104"/>
      <c r="F98" s="104"/>
      <c r="G98" s="104"/>
    </row>
    <row r="99" ht="15.75">
      <c r="A99" s="103"/>
    </row>
    <row r="100" spans="1:7" ht="15">
      <c r="A100" s="104"/>
      <c r="B100" s="104"/>
      <c r="C100" s="104"/>
      <c r="D100" s="104"/>
      <c r="E100" s="104"/>
      <c r="F100" s="104"/>
      <c r="G100" s="104"/>
    </row>
    <row r="101" spans="1:7" ht="15">
      <c r="A101" s="104"/>
      <c r="B101" s="104"/>
      <c r="C101" s="104"/>
      <c r="D101" s="104"/>
      <c r="E101" s="104"/>
      <c r="F101" s="104"/>
      <c r="G101" s="104"/>
    </row>
    <row r="102" spans="1:7" ht="15">
      <c r="A102" s="104"/>
      <c r="B102" s="104"/>
      <c r="C102" s="104"/>
      <c r="D102" s="104"/>
      <c r="E102" s="104"/>
      <c r="F102" s="104"/>
      <c r="G102" s="104"/>
    </row>
  </sheetData>
  <sheetProtection selectLockedCells="1" selectUnlockedCells="1"/>
  <mergeCells count="44">
    <mergeCell ref="A13:G13"/>
    <mergeCell ref="K13:L13"/>
    <mergeCell ref="M13:N13"/>
    <mergeCell ref="A35:G35"/>
    <mergeCell ref="A14:G14"/>
    <mergeCell ref="A15:G15"/>
    <mergeCell ref="J34:P34"/>
    <mergeCell ref="A2:H2"/>
    <mergeCell ref="J15:P15"/>
    <mergeCell ref="K12:L12"/>
    <mergeCell ref="A28:G28"/>
    <mergeCell ref="U2:W2"/>
    <mergeCell ref="J68:Q68"/>
    <mergeCell ref="A64:G64"/>
    <mergeCell ref="A68:G68"/>
    <mergeCell ref="M12:N12"/>
    <mergeCell ref="J2:N2"/>
    <mergeCell ref="J4:J5"/>
    <mergeCell ref="P2:T2"/>
    <mergeCell ref="A22:G22"/>
    <mergeCell ref="A23:G23"/>
    <mergeCell ref="A72:G72"/>
    <mergeCell ref="A37:G37"/>
    <mergeCell ref="L70:M70"/>
    <mergeCell ref="J38:Q38"/>
    <mergeCell ref="A19:G19"/>
    <mergeCell ref="A24:G24"/>
    <mergeCell ref="J37:P37"/>
    <mergeCell ref="A85:G85"/>
    <mergeCell ref="Q70:Q71"/>
    <mergeCell ref="A56:G56"/>
    <mergeCell ref="A60:G60"/>
    <mergeCell ref="J53:Q53"/>
    <mergeCell ref="M77:M78"/>
    <mergeCell ref="J70:J71"/>
    <mergeCell ref="A51:G51"/>
    <mergeCell ref="A46:D46"/>
    <mergeCell ref="A90:G90"/>
    <mergeCell ref="A76:G76"/>
    <mergeCell ref="A81:G81"/>
    <mergeCell ref="O70:O71"/>
    <mergeCell ref="O69:Q69"/>
    <mergeCell ref="A47:G47"/>
    <mergeCell ref="P70:P7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selection activeCell="F12" sqref="B12:F12"/>
    </sheetView>
  </sheetViews>
  <sheetFormatPr defaultColWidth="11.57421875" defaultRowHeight="15"/>
  <cols>
    <col min="1" max="1" width="26.00390625" style="0" customWidth="1"/>
    <col min="2" max="2" width="28.140625" style="0" customWidth="1"/>
    <col min="3" max="3" width="30.8515625" style="0" customWidth="1"/>
    <col min="4" max="4" width="28.28125" style="0" customWidth="1"/>
    <col min="5" max="5" width="23.7109375" style="0" customWidth="1"/>
    <col min="6" max="6" width="26.57421875" style="0" customWidth="1"/>
    <col min="7" max="7" width="39.7109375" style="0" customWidth="1"/>
    <col min="8" max="8" width="20.00390625" style="0" customWidth="1"/>
    <col min="9" max="9" width="17.8515625" style="0" customWidth="1"/>
  </cols>
  <sheetData>
    <row r="1" spans="1:9" ht="21" customHeight="1" thickBot="1">
      <c r="A1" s="298" t="s">
        <v>127</v>
      </c>
      <c r="B1" s="298"/>
      <c r="C1" s="298"/>
      <c r="D1" s="298"/>
      <c r="E1" s="298"/>
      <c r="F1" s="27" t="s">
        <v>228</v>
      </c>
      <c r="G1" s="385" t="s">
        <v>422</v>
      </c>
      <c r="H1" s="386"/>
      <c r="I1" s="387"/>
    </row>
    <row r="2" spans="1:9" ht="15.75" thickBot="1">
      <c r="A2" s="8"/>
      <c r="B2" s="6"/>
      <c r="C2" s="6"/>
      <c r="D2" s="6"/>
      <c r="E2" s="6"/>
      <c r="G2" s="181"/>
      <c r="H2" s="5" t="s">
        <v>430</v>
      </c>
      <c r="I2" s="5"/>
    </row>
    <row r="3" spans="1:9" ht="24" customHeight="1" thickBot="1">
      <c r="A3" s="334" t="s">
        <v>118</v>
      </c>
      <c r="B3" s="6" t="s">
        <v>128</v>
      </c>
      <c r="C3" s="6" t="s">
        <v>129</v>
      </c>
      <c r="D3" s="6" t="s">
        <v>130</v>
      </c>
      <c r="E3" s="6" t="s">
        <v>131</v>
      </c>
      <c r="G3" s="181" t="s">
        <v>423</v>
      </c>
      <c r="H3" s="5">
        <v>900</v>
      </c>
      <c r="I3" s="5"/>
    </row>
    <row r="4" spans="1:9" ht="15.75" thickBot="1">
      <c r="A4" s="334"/>
      <c r="B4" s="6" t="s">
        <v>123</v>
      </c>
      <c r="C4" s="6" t="s">
        <v>123</v>
      </c>
      <c r="D4" s="6" t="s">
        <v>123</v>
      </c>
      <c r="E4" s="6" t="s">
        <v>123</v>
      </c>
      <c r="G4" s="182" t="s">
        <v>424</v>
      </c>
      <c r="H4" s="183">
        <v>600</v>
      </c>
      <c r="I4" s="183"/>
    </row>
    <row r="5" spans="1:9" ht="23.25" customHeight="1" thickBot="1">
      <c r="A5" s="25" t="s">
        <v>132</v>
      </c>
      <c r="B5" s="270">
        <v>350</v>
      </c>
      <c r="C5" s="270" t="s">
        <v>41</v>
      </c>
      <c r="D5" s="270">
        <v>500</v>
      </c>
      <c r="E5" s="270" t="s">
        <v>245</v>
      </c>
      <c r="F5" s="271" t="s">
        <v>229</v>
      </c>
      <c r="G5" s="182" t="s">
        <v>425</v>
      </c>
      <c r="H5" s="183">
        <v>900</v>
      </c>
      <c r="I5" s="183"/>
    </row>
    <row r="6" spans="1:9" ht="29.25" thickBot="1">
      <c r="A6" s="25" t="s">
        <v>231</v>
      </c>
      <c r="B6" s="270" t="s">
        <v>536</v>
      </c>
      <c r="C6" s="270">
        <v>550</v>
      </c>
      <c r="D6" s="270">
        <v>850</v>
      </c>
      <c r="E6" s="270">
        <v>1500</v>
      </c>
      <c r="F6" s="272"/>
      <c r="G6" s="182" t="s">
        <v>426</v>
      </c>
      <c r="H6" s="183">
        <v>900</v>
      </c>
      <c r="I6" s="183"/>
    </row>
    <row r="7" spans="1:9" ht="52.5" customHeight="1" thickBot="1">
      <c r="A7" s="25" t="s">
        <v>230</v>
      </c>
      <c r="B7" s="270" t="s">
        <v>245</v>
      </c>
      <c r="C7" s="270" t="s">
        <v>537</v>
      </c>
      <c r="D7" s="270" t="s">
        <v>538</v>
      </c>
      <c r="E7" s="270" t="s">
        <v>539</v>
      </c>
      <c r="F7" s="272"/>
      <c r="G7" s="182" t="s">
        <v>427</v>
      </c>
      <c r="H7" s="183">
        <v>900</v>
      </c>
      <c r="I7" s="183"/>
    </row>
    <row r="8" spans="1:9" ht="33.75" customHeight="1" thickBot="1">
      <c r="A8" s="298" t="s">
        <v>134</v>
      </c>
      <c r="B8" s="298"/>
      <c r="C8" s="298"/>
      <c r="D8" s="298"/>
      <c r="E8" s="298"/>
      <c r="G8" s="182" t="s">
        <v>428</v>
      </c>
      <c r="H8" s="183">
        <v>2700</v>
      </c>
      <c r="I8" s="183"/>
    </row>
    <row r="9" spans="1:9" ht="15.75" thickBot="1">
      <c r="A9" s="8"/>
      <c r="B9" s="6"/>
      <c r="C9" s="6"/>
      <c r="D9" s="6"/>
      <c r="E9" s="6"/>
      <c r="G9" s="182" t="s">
        <v>500</v>
      </c>
      <c r="H9" s="183">
        <v>4000</v>
      </c>
      <c r="I9" s="183"/>
    </row>
    <row r="10" spans="1:9" ht="42.75" customHeight="1" thickBot="1">
      <c r="A10" s="334" t="s">
        <v>118</v>
      </c>
      <c r="B10" s="6" t="s">
        <v>135</v>
      </c>
      <c r="C10" s="6" t="s">
        <v>136</v>
      </c>
      <c r="D10" s="6" t="s">
        <v>518</v>
      </c>
      <c r="E10" s="6" t="s">
        <v>137</v>
      </c>
      <c r="G10" s="182" t="s">
        <v>429</v>
      </c>
      <c r="H10" s="183">
        <v>4500</v>
      </c>
      <c r="I10" s="183"/>
    </row>
    <row r="11" spans="1:5" ht="15.75" thickBot="1">
      <c r="A11" s="334"/>
      <c r="B11" s="6" t="s">
        <v>123</v>
      </c>
      <c r="C11" s="6" t="s">
        <v>123</v>
      </c>
      <c r="D11" s="6" t="s">
        <v>123</v>
      </c>
      <c r="E11" s="6" t="s">
        <v>123</v>
      </c>
    </row>
    <row r="12" spans="1:6" ht="34.5" customHeight="1" thickBot="1">
      <c r="A12" s="25" t="s">
        <v>138</v>
      </c>
      <c r="B12" s="270">
        <v>2000</v>
      </c>
      <c r="C12" s="270" t="s">
        <v>540</v>
      </c>
      <c r="D12" s="270" t="s">
        <v>519</v>
      </c>
      <c r="E12" s="270" t="s">
        <v>501</v>
      </c>
      <c r="F12" s="272"/>
    </row>
    <row r="13" spans="1:5" ht="27.75" customHeight="1" thickBot="1">
      <c r="A13" s="382" t="s">
        <v>454</v>
      </c>
      <c r="B13" s="383"/>
      <c r="C13" s="383"/>
      <c r="D13" s="383"/>
      <c r="E13" s="384"/>
    </row>
    <row r="14" spans="1:5" ht="15.75" thickBot="1">
      <c r="A14" s="8"/>
      <c r="B14" s="6"/>
      <c r="C14" s="6"/>
      <c r="D14" s="6"/>
      <c r="E14" s="6"/>
    </row>
    <row r="15" spans="1:5" ht="15">
      <c r="A15" s="8"/>
      <c r="B15" s="6"/>
      <c r="C15" s="6"/>
      <c r="D15" s="6"/>
      <c r="E15" s="6"/>
    </row>
    <row r="16" spans="1:5" ht="15">
      <c r="A16" s="8"/>
      <c r="B16" s="6"/>
      <c r="C16" s="6"/>
      <c r="D16" s="6"/>
      <c r="E16" s="6"/>
    </row>
    <row r="17" spans="1:5" ht="15">
      <c r="A17" s="8"/>
      <c r="B17" s="6"/>
      <c r="C17" s="6"/>
      <c r="D17" s="6"/>
      <c r="E17" s="6"/>
    </row>
    <row r="18" spans="1:5" ht="15">
      <c r="A18" s="8"/>
      <c r="B18" s="6"/>
      <c r="C18" s="6"/>
      <c r="D18" s="6"/>
      <c r="E18" s="6"/>
    </row>
    <row r="19" spans="1:5" ht="15">
      <c r="A19" s="8"/>
      <c r="B19" s="6"/>
      <c r="C19" s="6"/>
      <c r="D19" s="6"/>
      <c r="E19" s="6"/>
    </row>
  </sheetData>
  <sheetProtection selectLockedCells="1" selectUnlockedCells="1"/>
  <mergeCells count="6">
    <mergeCell ref="A1:E1"/>
    <mergeCell ref="A3:A4"/>
    <mergeCell ref="A8:E8"/>
    <mergeCell ref="A10:A11"/>
    <mergeCell ref="A13:E13"/>
    <mergeCell ref="G1:I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6"/>
  <sheetViews>
    <sheetView zoomScalePageLayoutView="0" workbookViewId="0" topLeftCell="A1">
      <selection activeCell="B27" sqref="B27:B36"/>
    </sheetView>
  </sheetViews>
  <sheetFormatPr defaultColWidth="9.140625" defaultRowHeight="15"/>
  <cols>
    <col min="1" max="1" width="30.7109375" style="0" customWidth="1"/>
    <col min="2" max="2" width="31.28125" style="0" customWidth="1"/>
  </cols>
  <sheetData>
    <row r="1" spans="1:6" ht="29.25" thickBot="1">
      <c r="A1" s="46" t="s">
        <v>256</v>
      </c>
      <c r="B1" s="47">
        <f>SUM(F2:F231)</f>
        <v>5040</v>
      </c>
      <c r="C1" s="48"/>
      <c r="D1" s="49" t="s">
        <v>257</v>
      </c>
      <c r="E1" s="48"/>
      <c r="F1" s="50"/>
    </row>
    <row r="2" spans="1:6" ht="15">
      <c r="A2" s="388"/>
      <c r="B2" s="396" t="s">
        <v>258</v>
      </c>
      <c r="C2" s="392">
        <v>240</v>
      </c>
      <c r="D2" s="393">
        <f>C2*3.5</f>
        <v>840</v>
      </c>
      <c r="E2" s="394">
        <v>4</v>
      </c>
      <c r="F2" s="395">
        <f>D2*E2</f>
        <v>3360</v>
      </c>
    </row>
    <row r="3" spans="1:6" ht="15">
      <c r="A3" s="389"/>
      <c r="B3" s="389"/>
      <c r="C3" s="389"/>
      <c r="D3" s="389"/>
      <c r="E3" s="389"/>
      <c r="F3" s="389"/>
    </row>
    <row r="4" spans="1:6" ht="15">
      <c r="A4" s="389"/>
      <c r="B4" s="389"/>
      <c r="C4" s="389"/>
      <c r="D4" s="389"/>
      <c r="E4" s="389"/>
      <c r="F4" s="389"/>
    </row>
    <row r="5" spans="1:6" ht="15">
      <c r="A5" s="389"/>
      <c r="B5" s="389"/>
      <c r="C5" s="389"/>
      <c r="D5" s="389"/>
      <c r="E5" s="389"/>
      <c r="F5" s="389"/>
    </row>
    <row r="6" spans="1:6" ht="15">
      <c r="A6" s="390"/>
      <c r="B6" s="390"/>
      <c r="C6" s="390"/>
      <c r="D6" s="390"/>
      <c r="E6" s="390"/>
      <c r="F6" s="390"/>
    </row>
    <row r="7" spans="1:6" ht="15">
      <c r="A7" s="388"/>
      <c r="B7" s="391" t="s">
        <v>259</v>
      </c>
      <c r="C7" s="392">
        <v>60</v>
      </c>
      <c r="D7" s="393">
        <f>C7*3.5</f>
        <v>210</v>
      </c>
      <c r="E7" s="394"/>
      <c r="F7" s="395">
        <f>D7*E7</f>
        <v>0</v>
      </c>
    </row>
    <row r="8" spans="1:6" ht="15">
      <c r="A8" s="389"/>
      <c r="B8" s="389"/>
      <c r="C8" s="389"/>
      <c r="D8" s="389"/>
      <c r="E8" s="389"/>
      <c r="F8" s="389"/>
    </row>
    <row r="9" spans="1:6" ht="15">
      <c r="A9" s="389"/>
      <c r="B9" s="389"/>
      <c r="C9" s="389"/>
      <c r="D9" s="389"/>
      <c r="E9" s="389"/>
      <c r="F9" s="389"/>
    </row>
    <row r="10" spans="1:6" ht="15">
      <c r="A10" s="389"/>
      <c r="B10" s="389"/>
      <c r="C10" s="389"/>
      <c r="D10" s="389"/>
      <c r="E10" s="389"/>
      <c r="F10" s="389"/>
    </row>
    <row r="11" spans="1:6" ht="15">
      <c r="A11" s="389"/>
      <c r="B11" s="390"/>
      <c r="C11" s="390"/>
      <c r="D11" s="390"/>
      <c r="E11" s="390"/>
      <c r="F11" s="390"/>
    </row>
    <row r="12" spans="1:6" ht="15">
      <c r="A12" s="389"/>
      <c r="B12" s="391" t="s">
        <v>260</v>
      </c>
      <c r="C12" s="392">
        <v>60</v>
      </c>
      <c r="D12" s="393">
        <f>C12*3.5</f>
        <v>210</v>
      </c>
      <c r="E12" s="394"/>
      <c r="F12" s="395">
        <f>D12*E12</f>
        <v>0</v>
      </c>
    </row>
    <row r="13" spans="1:6" ht="15">
      <c r="A13" s="389"/>
      <c r="B13" s="389"/>
      <c r="C13" s="389"/>
      <c r="D13" s="389"/>
      <c r="E13" s="389"/>
      <c r="F13" s="389"/>
    </row>
    <row r="14" spans="1:6" ht="15">
      <c r="A14" s="389"/>
      <c r="B14" s="389"/>
      <c r="C14" s="389"/>
      <c r="D14" s="389"/>
      <c r="E14" s="389"/>
      <c r="F14" s="389"/>
    </row>
    <row r="15" spans="1:6" ht="15">
      <c r="A15" s="389"/>
      <c r="B15" s="389"/>
      <c r="C15" s="389"/>
      <c r="D15" s="389"/>
      <c r="E15" s="389"/>
      <c r="F15" s="389"/>
    </row>
    <row r="16" spans="1:6" ht="15" hidden="1">
      <c r="A16" s="390"/>
      <c r="B16" s="390"/>
      <c r="C16" s="390"/>
      <c r="D16" s="390"/>
      <c r="E16" s="390"/>
      <c r="F16" s="390"/>
    </row>
    <row r="17" spans="1:6" ht="15">
      <c r="A17" s="388"/>
      <c r="B17" s="391" t="s">
        <v>261</v>
      </c>
      <c r="C17" s="392">
        <v>65</v>
      </c>
      <c r="D17" s="393">
        <f>C17*3.5</f>
        <v>227.5</v>
      </c>
      <c r="E17" s="394"/>
      <c r="F17" s="395">
        <f>D17*E17</f>
        <v>0</v>
      </c>
    </row>
    <row r="18" spans="1:6" ht="15">
      <c r="A18" s="389"/>
      <c r="B18" s="389"/>
      <c r="C18" s="389"/>
      <c r="D18" s="389"/>
      <c r="E18" s="389"/>
      <c r="F18" s="389"/>
    </row>
    <row r="19" spans="1:6" ht="15">
      <c r="A19" s="389"/>
      <c r="B19" s="389"/>
      <c r="C19" s="389"/>
      <c r="D19" s="389"/>
      <c r="E19" s="389"/>
      <c r="F19" s="389"/>
    </row>
    <row r="20" spans="1:6" ht="15">
      <c r="A20" s="389"/>
      <c r="B20" s="389"/>
      <c r="C20" s="389"/>
      <c r="D20" s="389"/>
      <c r="E20" s="389"/>
      <c r="F20" s="389"/>
    </row>
    <row r="21" spans="1:6" ht="15">
      <c r="A21" s="389"/>
      <c r="B21" s="389"/>
      <c r="C21" s="389"/>
      <c r="D21" s="390"/>
      <c r="E21" s="389"/>
      <c r="F21" s="390"/>
    </row>
    <row r="22" spans="1:6" ht="15">
      <c r="A22" s="389"/>
      <c r="B22" s="389"/>
      <c r="C22" s="389"/>
      <c r="D22" s="393">
        <f>C22*3.5</f>
        <v>0</v>
      </c>
      <c r="E22" s="389"/>
      <c r="F22" s="395">
        <f>D22*E22</f>
        <v>0</v>
      </c>
    </row>
    <row r="23" spans="1:6" ht="15">
      <c r="A23" s="389"/>
      <c r="B23" s="389"/>
      <c r="C23" s="389"/>
      <c r="D23" s="389"/>
      <c r="E23" s="389"/>
      <c r="F23" s="389"/>
    </row>
    <row r="24" spans="1:6" ht="15">
      <c r="A24" s="389"/>
      <c r="B24" s="389"/>
      <c r="C24" s="389"/>
      <c r="D24" s="389"/>
      <c r="E24" s="389"/>
      <c r="F24" s="389"/>
    </row>
    <row r="25" spans="1:6" ht="15">
      <c r="A25" s="389"/>
      <c r="B25" s="389"/>
      <c r="C25" s="389"/>
      <c r="D25" s="389"/>
      <c r="E25" s="389"/>
      <c r="F25" s="389"/>
    </row>
    <row r="26" spans="1:6" ht="15">
      <c r="A26" s="390"/>
      <c r="B26" s="390"/>
      <c r="C26" s="390"/>
      <c r="D26" s="390"/>
      <c r="E26" s="390"/>
      <c r="F26" s="390"/>
    </row>
    <row r="27" spans="1:6" ht="15">
      <c r="A27" s="388"/>
      <c r="B27" s="391" t="s">
        <v>262</v>
      </c>
      <c r="C27" s="392">
        <v>5</v>
      </c>
      <c r="D27" s="393">
        <f>C27*3.5</f>
        <v>17.5</v>
      </c>
      <c r="E27" s="394">
        <v>6</v>
      </c>
      <c r="F27" s="395">
        <f>D27*E27</f>
        <v>105</v>
      </c>
    </row>
    <row r="28" spans="1:6" ht="15">
      <c r="A28" s="389"/>
      <c r="B28" s="389"/>
      <c r="C28" s="389"/>
      <c r="D28" s="389"/>
      <c r="E28" s="389"/>
      <c r="F28" s="389"/>
    </row>
    <row r="29" spans="1:6" ht="15">
      <c r="A29" s="389"/>
      <c r="B29" s="389"/>
      <c r="C29" s="389"/>
      <c r="D29" s="389"/>
      <c r="E29" s="389"/>
      <c r="F29" s="389"/>
    </row>
    <row r="30" spans="1:6" ht="15">
      <c r="A30" s="389"/>
      <c r="B30" s="389"/>
      <c r="C30" s="389"/>
      <c r="D30" s="389"/>
      <c r="E30" s="389"/>
      <c r="F30" s="389"/>
    </row>
    <row r="31" spans="1:6" ht="15">
      <c r="A31" s="389"/>
      <c r="B31" s="389"/>
      <c r="C31" s="389"/>
      <c r="D31" s="390"/>
      <c r="E31" s="389"/>
      <c r="F31" s="390"/>
    </row>
    <row r="32" spans="1:6" ht="15">
      <c r="A32" s="389"/>
      <c r="B32" s="389"/>
      <c r="C32" s="389"/>
      <c r="D32" s="393">
        <f>C32*3.5</f>
        <v>0</v>
      </c>
      <c r="E32" s="389"/>
      <c r="F32" s="395">
        <f>D32*E32</f>
        <v>0</v>
      </c>
    </row>
    <row r="33" spans="1:6" ht="15">
      <c r="A33" s="389"/>
      <c r="B33" s="389"/>
      <c r="C33" s="389"/>
      <c r="D33" s="389"/>
      <c r="E33" s="389"/>
      <c r="F33" s="389"/>
    </row>
    <row r="34" spans="1:6" ht="15">
      <c r="A34" s="389"/>
      <c r="B34" s="389"/>
      <c r="C34" s="389"/>
      <c r="D34" s="389"/>
      <c r="E34" s="389"/>
      <c r="F34" s="389"/>
    </row>
    <row r="35" spans="1:6" ht="15">
      <c r="A35" s="389"/>
      <c r="B35" s="389"/>
      <c r="C35" s="389"/>
      <c r="D35" s="389"/>
      <c r="E35" s="389"/>
      <c r="F35" s="389"/>
    </row>
    <row r="36" spans="1:6" ht="15">
      <c r="A36" s="390"/>
      <c r="B36" s="390"/>
      <c r="C36" s="390"/>
      <c r="D36" s="390"/>
      <c r="E36" s="390"/>
      <c r="F36" s="390"/>
    </row>
    <row r="37" spans="1:6" ht="15">
      <c r="A37" s="388"/>
      <c r="B37" s="391" t="s">
        <v>263</v>
      </c>
      <c r="C37" s="392">
        <v>18</v>
      </c>
      <c r="D37" s="393">
        <f>C37*3.5</f>
        <v>63</v>
      </c>
      <c r="E37" s="394"/>
      <c r="F37" s="395">
        <f>D37*E37</f>
        <v>0</v>
      </c>
    </row>
    <row r="38" spans="1:6" ht="15">
      <c r="A38" s="389"/>
      <c r="B38" s="389"/>
      <c r="C38" s="389"/>
      <c r="D38" s="389"/>
      <c r="E38" s="389"/>
      <c r="F38" s="389"/>
    </row>
    <row r="39" spans="1:6" ht="15">
      <c r="A39" s="389"/>
      <c r="B39" s="389"/>
      <c r="C39" s="389"/>
      <c r="D39" s="389"/>
      <c r="E39" s="389"/>
      <c r="F39" s="389"/>
    </row>
    <row r="40" spans="1:6" ht="15">
      <c r="A40" s="389"/>
      <c r="B40" s="389"/>
      <c r="C40" s="389"/>
      <c r="D40" s="389"/>
      <c r="E40" s="390"/>
      <c r="F40" s="389"/>
    </row>
    <row r="41" spans="1:6" ht="15">
      <c r="A41" s="389"/>
      <c r="B41" s="390"/>
      <c r="C41" s="390"/>
      <c r="D41" s="390"/>
      <c r="E41" s="51"/>
      <c r="F41" s="390"/>
    </row>
    <row r="42" spans="1:6" ht="15">
      <c r="A42" s="389"/>
      <c r="B42" s="391" t="s">
        <v>264</v>
      </c>
      <c r="C42" s="392">
        <v>20</v>
      </c>
      <c r="D42" s="393">
        <f>C42*3.5</f>
        <v>70</v>
      </c>
      <c r="E42" s="394"/>
      <c r="F42" s="395">
        <f>D42*E42</f>
        <v>0</v>
      </c>
    </row>
    <row r="43" spans="1:6" ht="15">
      <c r="A43" s="389"/>
      <c r="B43" s="389"/>
      <c r="C43" s="389"/>
      <c r="D43" s="389"/>
      <c r="E43" s="389"/>
      <c r="F43" s="389"/>
    </row>
    <row r="44" spans="1:6" ht="15">
      <c r="A44" s="389"/>
      <c r="B44" s="389"/>
      <c r="C44" s="389"/>
      <c r="D44" s="389"/>
      <c r="E44" s="390"/>
      <c r="F44" s="389"/>
    </row>
    <row r="45" spans="1:6" ht="15">
      <c r="A45" s="389"/>
      <c r="B45" s="389"/>
      <c r="C45" s="389"/>
      <c r="D45" s="389"/>
      <c r="E45" s="51"/>
      <c r="F45" s="389"/>
    </row>
    <row r="46" spans="1:6" ht="15">
      <c r="A46" s="390"/>
      <c r="B46" s="390"/>
      <c r="C46" s="390"/>
      <c r="D46" s="390"/>
      <c r="E46" s="51"/>
      <c r="F46" s="390"/>
    </row>
    <row r="47" spans="1:6" ht="15">
      <c r="A47" s="388"/>
      <c r="B47" s="391" t="s">
        <v>265</v>
      </c>
      <c r="C47" s="392">
        <v>50</v>
      </c>
      <c r="D47" s="393">
        <f>C47*3.5</f>
        <v>175</v>
      </c>
      <c r="E47" s="394"/>
      <c r="F47" s="395">
        <f>D47*E47</f>
        <v>0</v>
      </c>
    </row>
    <row r="48" spans="1:6" ht="15">
      <c r="A48" s="389"/>
      <c r="B48" s="389"/>
      <c r="C48" s="389"/>
      <c r="D48" s="389"/>
      <c r="E48" s="389"/>
      <c r="F48" s="389"/>
    </row>
    <row r="49" spans="1:6" ht="15">
      <c r="A49" s="389"/>
      <c r="B49" s="389"/>
      <c r="C49" s="389"/>
      <c r="D49" s="389"/>
      <c r="E49" s="389"/>
      <c r="F49" s="389"/>
    </row>
    <row r="50" spans="1:6" ht="15">
      <c r="A50" s="389"/>
      <c r="B50" s="389"/>
      <c r="C50" s="389"/>
      <c r="D50" s="389"/>
      <c r="E50" s="389"/>
      <c r="F50" s="389"/>
    </row>
    <row r="51" spans="1:6" ht="15">
      <c r="A51" s="389"/>
      <c r="B51" s="389"/>
      <c r="C51" s="389"/>
      <c r="D51" s="390"/>
      <c r="E51" s="389"/>
      <c r="F51" s="390"/>
    </row>
    <row r="52" spans="1:6" ht="15">
      <c r="A52" s="389"/>
      <c r="B52" s="389"/>
      <c r="C52" s="389"/>
      <c r="D52" s="393">
        <f>C52*3.5</f>
        <v>0</v>
      </c>
      <c r="E52" s="389"/>
      <c r="F52" s="395">
        <f>D52*E52</f>
        <v>0</v>
      </c>
    </row>
    <row r="53" spans="1:6" ht="15">
      <c r="A53" s="389"/>
      <c r="B53" s="389"/>
      <c r="C53" s="389"/>
      <c r="D53" s="389"/>
      <c r="E53" s="389"/>
      <c r="F53" s="389"/>
    </row>
    <row r="54" spans="1:6" ht="15">
      <c r="A54" s="389"/>
      <c r="B54" s="389"/>
      <c r="C54" s="389"/>
      <c r="D54" s="389"/>
      <c r="E54" s="389"/>
      <c r="F54" s="389"/>
    </row>
    <row r="55" spans="1:6" ht="15">
      <c r="A55" s="389"/>
      <c r="B55" s="389"/>
      <c r="C55" s="389"/>
      <c r="D55" s="389"/>
      <c r="E55" s="389"/>
      <c r="F55" s="389"/>
    </row>
    <row r="56" spans="1:6" ht="15">
      <c r="A56" s="390"/>
      <c r="B56" s="390"/>
      <c r="C56" s="390"/>
      <c r="D56" s="390"/>
      <c r="E56" s="390"/>
      <c r="F56" s="390"/>
    </row>
    <row r="57" spans="1:6" ht="15">
      <c r="A57" s="388"/>
      <c r="B57" s="391" t="s">
        <v>266</v>
      </c>
      <c r="C57" s="392">
        <v>7</v>
      </c>
      <c r="D57" s="393">
        <f>C57*3.5</f>
        <v>24.5</v>
      </c>
      <c r="E57" s="394"/>
      <c r="F57" s="395">
        <f>D57*E57</f>
        <v>0</v>
      </c>
    </row>
    <row r="58" spans="1:6" ht="15">
      <c r="A58" s="389"/>
      <c r="B58" s="389"/>
      <c r="C58" s="389"/>
      <c r="D58" s="389"/>
      <c r="E58" s="389"/>
      <c r="F58" s="389"/>
    </row>
    <row r="59" spans="1:6" ht="15">
      <c r="A59" s="389"/>
      <c r="B59" s="389"/>
      <c r="C59" s="389"/>
      <c r="D59" s="389"/>
      <c r="E59" s="389"/>
      <c r="F59" s="389"/>
    </row>
    <row r="60" spans="1:6" ht="15">
      <c r="A60" s="389"/>
      <c r="B60" s="389"/>
      <c r="C60" s="389"/>
      <c r="D60" s="389"/>
      <c r="E60" s="389"/>
      <c r="F60" s="389"/>
    </row>
    <row r="61" spans="1:6" ht="15">
      <c r="A61" s="389"/>
      <c r="B61" s="389"/>
      <c r="C61" s="389"/>
      <c r="D61" s="390"/>
      <c r="E61" s="390"/>
      <c r="F61" s="390"/>
    </row>
    <row r="62" spans="1:6" ht="15">
      <c r="A62" s="389"/>
      <c r="B62" s="389"/>
      <c r="C62" s="389"/>
      <c r="D62" s="393">
        <f>C62*3.5</f>
        <v>0</v>
      </c>
      <c r="E62" s="51"/>
      <c r="F62" s="395">
        <f>D62*E62</f>
        <v>0</v>
      </c>
    </row>
    <row r="63" spans="1:6" ht="15">
      <c r="A63" s="389"/>
      <c r="B63" s="389"/>
      <c r="C63" s="389"/>
      <c r="D63" s="389"/>
      <c r="E63" s="51"/>
      <c r="F63" s="389"/>
    </row>
    <row r="64" spans="1:6" ht="15">
      <c r="A64" s="389"/>
      <c r="B64" s="389"/>
      <c r="C64" s="389"/>
      <c r="D64" s="389"/>
      <c r="E64" s="51"/>
      <c r="F64" s="389"/>
    </row>
    <row r="65" spans="1:6" ht="15">
      <c r="A65" s="389"/>
      <c r="B65" s="389"/>
      <c r="C65" s="389"/>
      <c r="D65" s="389"/>
      <c r="E65" s="51"/>
      <c r="F65" s="389"/>
    </row>
    <row r="66" spans="1:6" ht="15">
      <c r="A66" s="390"/>
      <c r="B66" s="390"/>
      <c r="C66" s="390"/>
      <c r="D66" s="390"/>
      <c r="E66" s="51"/>
      <c r="F66" s="390"/>
    </row>
    <row r="67" spans="1:6" ht="15">
      <c r="A67" s="388"/>
      <c r="B67" s="391" t="s">
        <v>267</v>
      </c>
      <c r="C67" s="392">
        <v>6</v>
      </c>
      <c r="D67" s="393">
        <f>C67*3.5</f>
        <v>21</v>
      </c>
      <c r="E67" s="394"/>
      <c r="F67" s="395">
        <f>D67*E67</f>
        <v>0</v>
      </c>
    </row>
    <row r="68" spans="1:6" ht="15">
      <c r="A68" s="389"/>
      <c r="B68" s="389"/>
      <c r="C68" s="389"/>
      <c r="D68" s="389"/>
      <c r="E68" s="389"/>
      <c r="F68" s="389"/>
    </row>
    <row r="69" spans="1:6" ht="15">
      <c r="A69" s="389"/>
      <c r="B69" s="389"/>
      <c r="C69" s="389"/>
      <c r="D69" s="389"/>
      <c r="E69" s="389"/>
      <c r="F69" s="389"/>
    </row>
    <row r="70" spans="1:6" ht="15">
      <c r="A70" s="389"/>
      <c r="B70" s="389"/>
      <c r="C70" s="389"/>
      <c r="D70" s="389"/>
      <c r="E70" s="389"/>
      <c r="F70" s="389"/>
    </row>
    <row r="71" spans="1:6" ht="15">
      <c r="A71" s="389"/>
      <c r="B71" s="389"/>
      <c r="C71" s="389"/>
      <c r="D71" s="390"/>
      <c r="E71" s="390"/>
      <c r="F71" s="390"/>
    </row>
    <row r="72" spans="1:6" ht="15">
      <c r="A72" s="389"/>
      <c r="B72" s="389"/>
      <c r="C72" s="389"/>
      <c r="D72" s="393">
        <f>C72*3.5</f>
        <v>0</v>
      </c>
      <c r="E72" s="51"/>
      <c r="F72" s="395">
        <f>D72*E72</f>
        <v>0</v>
      </c>
    </row>
    <row r="73" spans="1:6" ht="15">
      <c r="A73" s="389"/>
      <c r="B73" s="389"/>
      <c r="C73" s="389"/>
      <c r="D73" s="389"/>
      <c r="E73" s="51"/>
      <c r="F73" s="389"/>
    </row>
    <row r="74" spans="1:6" ht="15">
      <c r="A74" s="389"/>
      <c r="B74" s="389"/>
      <c r="C74" s="389"/>
      <c r="D74" s="389"/>
      <c r="E74" s="51"/>
      <c r="F74" s="389"/>
    </row>
    <row r="75" spans="1:6" ht="15">
      <c r="A75" s="389"/>
      <c r="B75" s="389"/>
      <c r="C75" s="389"/>
      <c r="D75" s="389"/>
      <c r="E75" s="51"/>
      <c r="F75" s="389"/>
    </row>
    <row r="76" spans="1:6" ht="15">
      <c r="A76" s="390"/>
      <c r="B76" s="390"/>
      <c r="C76" s="390"/>
      <c r="D76" s="390"/>
      <c r="E76" s="51"/>
      <c r="F76" s="390"/>
    </row>
    <row r="77" spans="1:6" ht="15">
      <c r="A77" s="388"/>
      <c r="B77" s="391" t="s">
        <v>268</v>
      </c>
      <c r="C77" s="392">
        <v>60</v>
      </c>
      <c r="D77" s="393">
        <f>C77*3.5</f>
        <v>210</v>
      </c>
      <c r="E77" s="394"/>
      <c r="F77" s="395">
        <f>D77*E77</f>
        <v>0</v>
      </c>
    </row>
    <row r="78" spans="1:6" ht="15">
      <c r="A78" s="389"/>
      <c r="B78" s="389"/>
      <c r="C78" s="389"/>
      <c r="D78" s="389"/>
      <c r="E78" s="389"/>
      <c r="F78" s="389"/>
    </row>
    <row r="79" spans="1:6" ht="15">
      <c r="A79" s="389"/>
      <c r="B79" s="389"/>
      <c r="C79" s="389"/>
      <c r="D79" s="389"/>
      <c r="E79" s="389"/>
      <c r="F79" s="389"/>
    </row>
    <row r="80" spans="1:6" ht="15">
      <c r="A80" s="389"/>
      <c r="B80" s="389"/>
      <c r="C80" s="389"/>
      <c r="D80" s="389"/>
      <c r="E80" s="389"/>
      <c r="F80" s="389"/>
    </row>
    <row r="81" spans="1:6" ht="15">
      <c r="A81" s="389"/>
      <c r="B81" s="390"/>
      <c r="C81" s="389"/>
      <c r="D81" s="390"/>
      <c r="E81" s="389"/>
      <c r="F81" s="390"/>
    </row>
    <row r="82" spans="1:6" ht="15">
      <c r="A82" s="389"/>
      <c r="B82" s="391" t="s">
        <v>269</v>
      </c>
      <c r="C82" s="389"/>
      <c r="D82" s="393">
        <f>C82*3.5</f>
        <v>0</v>
      </c>
      <c r="E82" s="389"/>
      <c r="F82" s="395">
        <f>D82*E82</f>
        <v>0</v>
      </c>
    </row>
    <row r="83" spans="1:6" ht="15">
      <c r="A83" s="389"/>
      <c r="B83" s="389"/>
      <c r="C83" s="389"/>
      <c r="D83" s="389"/>
      <c r="E83" s="389"/>
      <c r="F83" s="389"/>
    </row>
    <row r="84" spans="1:6" ht="15">
      <c r="A84" s="389"/>
      <c r="B84" s="389"/>
      <c r="C84" s="389"/>
      <c r="D84" s="389"/>
      <c r="E84" s="390"/>
      <c r="F84" s="389"/>
    </row>
    <row r="85" spans="1:6" ht="15">
      <c r="A85" s="389"/>
      <c r="B85" s="389"/>
      <c r="C85" s="389"/>
      <c r="D85" s="389"/>
      <c r="E85" s="51"/>
      <c r="F85" s="389"/>
    </row>
    <row r="86" spans="1:6" ht="15">
      <c r="A86" s="390"/>
      <c r="B86" s="390"/>
      <c r="C86" s="390"/>
      <c r="D86" s="390"/>
      <c r="E86" s="51"/>
      <c r="F86" s="390"/>
    </row>
    <row r="87" spans="1:6" ht="15">
      <c r="A87" s="388"/>
      <c r="B87" s="391" t="s">
        <v>270</v>
      </c>
      <c r="C87" s="392">
        <v>11</v>
      </c>
      <c r="D87" s="393">
        <f>C87*3.5</f>
        <v>38.5</v>
      </c>
      <c r="E87" s="394"/>
      <c r="F87" s="395">
        <f>D87*E87</f>
        <v>0</v>
      </c>
    </row>
    <row r="88" spans="1:6" ht="15">
      <c r="A88" s="389"/>
      <c r="B88" s="389"/>
      <c r="C88" s="389"/>
      <c r="D88" s="389"/>
      <c r="E88" s="389"/>
      <c r="F88" s="389"/>
    </row>
    <row r="89" spans="1:6" ht="15">
      <c r="A89" s="389"/>
      <c r="B89" s="389"/>
      <c r="C89" s="389"/>
      <c r="D89" s="389"/>
      <c r="E89" s="389"/>
      <c r="F89" s="389"/>
    </row>
    <row r="90" spans="1:6" ht="15">
      <c r="A90" s="389"/>
      <c r="B90" s="389"/>
      <c r="C90" s="389"/>
      <c r="D90" s="389"/>
      <c r="E90" s="389"/>
      <c r="F90" s="389"/>
    </row>
    <row r="91" spans="1:6" ht="15">
      <c r="A91" s="389"/>
      <c r="B91" s="389"/>
      <c r="C91" s="389"/>
      <c r="D91" s="390"/>
      <c r="E91" s="389"/>
      <c r="F91" s="390"/>
    </row>
    <row r="92" spans="1:6" ht="15">
      <c r="A92" s="389"/>
      <c r="B92" s="389"/>
      <c r="C92" s="389"/>
      <c r="D92" s="393">
        <f>C92*3.5</f>
        <v>0</v>
      </c>
      <c r="E92" s="389"/>
      <c r="F92" s="395">
        <f>D92*E92</f>
        <v>0</v>
      </c>
    </row>
    <row r="93" spans="1:6" ht="15">
      <c r="A93" s="389"/>
      <c r="B93" s="389"/>
      <c r="C93" s="389"/>
      <c r="D93" s="389"/>
      <c r="E93" s="390"/>
      <c r="F93" s="389"/>
    </row>
    <row r="94" spans="1:6" ht="15">
      <c r="A94" s="389"/>
      <c r="B94" s="389"/>
      <c r="C94" s="389"/>
      <c r="D94" s="389"/>
      <c r="E94" s="51"/>
      <c r="F94" s="389"/>
    </row>
    <row r="95" spans="1:6" ht="15">
      <c r="A95" s="389"/>
      <c r="B95" s="389"/>
      <c r="C95" s="389"/>
      <c r="D95" s="389"/>
      <c r="E95" s="51"/>
      <c r="F95" s="389"/>
    </row>
    <row r="96" spans="1:6" ht="15">
      <c r="A96" s="390"/>
      <c r="B96" s="390"/>
      <c r="C96" s="390"/>
      <c r="D96" s="390"/>
      <c r="E96" s="51"/>
      <c r="F96" s="390"/>
    </row>
    <row r="97" spans="1:6" ht="15">
      <c r="A97" s="388"/>
      <c r="B97" s="391" t="s">
        <v>271</v>
      </c>
      <c r="C97" s="392">
        <v>58</v>
      </c>
      <c r="D97" s="393">
        <f>C97*3.5</f>
        <v>203</v>
      </c>
      <c r="E97" s="394"/>
      <c r="F97" s="395">
        <f>D97*E97</f>
        <v>0</v>
      </c>
    </row>
    <row r="98" spans="1:6" ht="15">
      <c r="A98" s="389"/>
      <c r="B98" s="389"/>
      <c r="C98" s="389"/>
      <c r="D98" s="389"/>
      <c r="E98" s="389"/>
      <c r="F98" s="389"/>
    </row>
    <row r="99" spans="1:6" ht="15">
      <c r="A99" s="389"/>
      <c r="B99" s="389"/>
      <c r="C99" s="389"/>
      <c r="D99" s="389"/>
      <c r="E99" s="389"/>
      <c r="F99" s="389"/>
    </row>
    <row r="100" spans="1:6" ht="15">
      <c r="A100" s="389"/>
      <c r="B100" s="389"/>
      <c r="C100" s="389"/>
      <c r="D100" s="389"/>
      <c r="E100" s="389"/>
      <c r="F100" s="389"/>
    </row>
    <row r="101" spans="1:6" ht="15">
      <c r="A101" s="389"/>
      <c r="B101" s="389"/>
      <c r="C101" s="389"/>
      <c r="D101" s="390"/>
      <c r="E101" s="389"/>
      <c r="F101" s="390"/>
    </row>
    <row r="102" spans="1:6" ht="15">
      <c r="A102" s="389"/>
      <c r="B102" s="389"/>
      <c r="C102" s="389"/>
      <c r="D102" s="393">
        <f>C102*3.5</f>
        <v>0</v>
      </c>
      <c r="E102" s="389"/>
      <c r="F102" s="395">
        <f>D102*E102</f>
        <v>0</v>
      </c>
    </row>
    <row r="103" spans="1:6" ht="15">
      <c r="A103" s="389"/>
      <c r="B103" s="389"/>
      <c r="C103" s="389"/>
      <c r="D103" s="389"/>
      <c r="E103" s="389"/>
      <c r="F103" s="389"/>
    </row>
    <row r="104" spans="1:6" ht="15">
      <c r="A104" s="389"/>
      <c r="B104" s="389"/>
      <c r="C104" s="389"/>
      <c r="D104" s="389"/>
      <c r="E104" s="389"/>
      <c r="F104" s="389"/>
    </row>
    <row r="105" spans="1:6" ht="15">
      <c r="A105" s="389"/>
      <c r="B105" s="389"/>
      <c r="C105" s="389"/>
      <c r="D105" s="389"/>
      <c r="E105" s="389"/>
      <c r="F105" s="389"/>
    </row>
    <row r="106" spans="1:6" ht="15">
      <c r="A106" s="390"/>
      <c r="B106" s="390"/>
      <c r="C106" s="390"/>
      <c r="D106" s="390"/>
      <c r="E106" s="390"/>
      <c r="F106" s="390"/>
    </row>
    <row r="107" spans="1:6" ht="15">
      <c r="A107" s="388"/>
      <c r="B107" s="391" t="s">
        <v>272</v>
      </c>
      <c r="C107" s="392">
        <v>64</v>
      </c>
      <c r="D107" s="393">
        <f>C107*3.5</f>
        <v>224</v>
      </c>
      <c r="E107" s="394"/>
      <c r="F107" s="395">
        <f>D107*E107</f>
        <v>0</v>
      </c>
    </row>
    <row r="108" spans="1:6" ht="15">
      <c r="A108" s="389"/>
      <c r="B108" s="389"/>
      <c r="C108" s="389"/>
      <c r="D108" s="389"/>
      <c r="E108" s="389"/>
      <c r="F108" s="389"/>
    </row>
    <row r="109" spans="1:6" ht="15">
      <c r="A109" s="389"/>
      <c r="B109" s="389"/>
      <c r="C109" s="389"/>
      <c r="D109" s="389"/>
      <c r="E109" s="389"/>
      <c r="F109" s="389"/>
    </row>
    <row r="110" spans="1:6" ht="15">
      <c r="A110" s="389"/>
      <c r="B110" s="389"/>
      <c r="C110" s="389"/>
      <c r="D110" s="389"/>
      <c r="E110" s="389"/>
      <c r="F110" s="389"/>
    </row>
    <row r="111" spans="1:6" ht="15">
      <c r="A111" s="389"/>
      <c r="B111" s="389"/>
      <c r="C111" s="389"/>
      <c r="D111" s="390"/>
      <c r="E111" s="389"/>
      <c r="F111" s="390"/>
    </row>
    <row r="112" spans="1:6" ht="15">
      <c r="A112" s="389"/>
      <c r="B112" s="389"/>
      <c r="C112" s="389"/>
      <c r="D112" s="393">
        <f>C112*3.5</f>
        <v>0</v>
      </c>
      <c r="E112" s="389"/>
      <c r="F112" s="395">
        <f>D112*E112</f>
        <v>0</v>
      </c>
    </row>
    <row r="113" spans="1:6" ht="15">
      <c r="A113" s="389"/>
      <c r="B113" s="389"/>
      <c r="C113" s="389"/>
      <c r="D113" s="389"/>
      <c r="E113" s="389"/>
      <c r="F113" s="389"/>
    </row>
    <row r="114" spans="1:6" ht="15">
      <c r="A114" s="389"/>
      <c r="B114" s="389"/>
      <c r="C114" s="389"/>
      <c r="D114" s="389"/>
      <c r="E114" s="389"/>
      <c r="F114" s="389"/>
    </row>
    <row r="115" spans="1:6" ht="15">
      <c r="A115" s="389"/>
      <c r="B115" s="389"/>
      <c r="C115" s="389"/>
      <c r="D115" s="389"/>
      <c r="E115" s="389"/>
      <c r="F115" s="389"/>
    </row>
    <row r="116" spans="1:6" ht="15">
      <c r="A116" s="390"/>
      <c r="B116" s="390"/>
      <c r="C116" s="390"/>
      <c r="D116" s="390"/>
      <c r="E116" s="390"/>
      <c r="F116" s="390"/>
    </row>
    <row r="117" spans="1:6" ht="15">
      <c r="A117" s="388"/>
      <c r="B117" s="391" t="s">
        <v>273</v>
      </c>
      <c r="C117" s="392">
        <v>69</v>
      </c>
      <c r="D117" s="393">
        <f>C117*3.5</f>
        <v>241.5</v>
      </c>
      <c r="E117" s="394"/>
      <c r="F117" s="395">
        <f>D117*E117</f>
        <v>0</v>
      </c>
    </row>
    <row r="118" spans="1:6" ht="15">
      <c r="A118" s="389"/>
      <c r="B118" s="389"/>
      <c r="C118" s="389"/>
      <c r="D118" s="389"/>
      <c r="E118" s="389"/>
      <c r="F118" s="389"/>
    </row>
    <row r="119" spans="1:6" ht="15">
      <c r="A119" s="389"/>
      <c r="B119" s="389"/>
      <c r="C119" s="389"/>
      <c r="D119" s="389"/>
      <c r="E119" s="389"/>
      <c r="F119" s="389"/>
    </row>
    <row r="120" spans="1:6" ht="15">
      <c r="A120" s="389"/>
      <c r="B120" s="389"/>
      <c r="C120" s="389"/>
      <c r="D120" s="389"/>
      <c r="E120" s="389"/>
      <c r="F120" s="389"/>
    </row>
    <row r="121" spans="1:6" ht="15">
      <c r="A121" s="389"/>
      <c r="B121" s="389"/>
      <c r="C121" s="389"/>
      <c r="D121" s="390"/>
      <c r="E121" s="389"/>
      <c r="F121" s="390"/>
    </row>
    <row r="122" spans="1:6" ht="15">
      <c r="A122" s="389"/>
      <c r="B122" s="389"/>
      <c r="C122" s="389"/>
      <c r="D122" s="393">
        <f>C122*3.5</f>
        <v>0</v>
      </c>
      <c r="E122" s="389"/>
      <c r="F122" s="395">
        <f>D122*E122</f>
        <v>0</v>
      </c>
    </row>
    <row r="123" spans="1:6" ht="15">
      <c r="A123" s="389"/>
      <c r="B123" s="389"/>
      <c r="C123" s="389"/>
      <c r="D123" s="389"/>
      <c r="E123" s="389"/>
      <c r="F123" s="389"/>
    </row>
    <row r="124" spans="1:6" ht="15">
      <c r="A124" s="389"/>
      <c r="B124" s="389"/>
      <c r="C124" s="389"/>
      <c r="D124" s="389"/>
      <c r="E124" s="389"/>
      <c r="F124" s="389"/>
    </row>
    <row r="125" spans="1:6" ht="15">
      <c r="A125" s="389"/>
      <c r="B125" s="389"/>
      <c r="C125" s="389"/>
      <c r="D125" s="389"/>
      <c r="E125" s="389"/>
      <c r="F125" s="389"/>
    </row>
    <row r="126" spans="1:6" ht="15">
      <c r="A126" s="390"/>
      <c r="B126" s="390"/>
      <c r="C126" s="390"/>
      <c r="D126" s="390"/>
      <c r="E126" s="390"/>
      <c r="F126" s="390"/>
    </row>
    <row r="127" spans="1:6" ht="15">
      <c r="A127" s="388"/>
      <c r="B127" s="391" t="s">
        <v>274</v>
      </c>
      <c r="C127" s="392">
        <v>80</v>
      </c>
      <c r="D127" s="393">
        <f>C127*3.5</f>
        <v>280</v>
      </c>
      <c r="E127" s="394"/>
      <c r="F127" s="395">
        <f>D127*E127</f>
        <v>0</v>
      </c>
    </row>
    <row r="128" spans="1:6" ht="15">
      <c r="A128" s="389"/>
      <c r="B128" s="389"/>
      <c r="C128" s="389"/>
      <c r="D128" s="389"/>
      <c r="E128" s="389"/>
      <c r="F128" s="389"/>
    </row>
    <row r="129" spans="1:6" ht="15">
      <c r="A129" s="389"/>
      <c r="B129" s="389"/>
      <c r="C129" s="389"/>
      <c r="D129" s="389"/>
      <c r="E129" s="389"/>
      <c r="F129" s="389"/>
    </row>
    <row r="130" spans="1:6" ht="15">
      <c r="A130" s="389"/>
      <c r="B130" s="389"/>
      <c r="C130" s="389"/>
      <c r="D130" s="389"/>
      <c r="E130" s="389"/>
      <c r="F130" s="389"/>
    </row>
    <row r="131" spans="1:6" ht="15">
      <c r="A131" s="389"/>
      <c r="B131" s="389"/>
      <c r="C131" s="389"/>
      <c r="D131" s="390"/>
      <c r="E131" s="389"/>
      <c r="F131" s="390"/>
    </row>
    <row r="132" spans="1:6" ht="15">
      <c r="A132" s="389"/>
      <c r="B132" s="389"/>
      <c r="C132" s="389"/>
      <c r="D132" s="393">
        <f>C132*3.5</f>
        <v>0</v>
      </c>
      <c r="E132" s="389"/>
      <c r="F132" s="395">
        <f>D132*E132</f>
        <v>0</v>
      </c>
    </row>
    <row r="133" spans="1:6" ht="15">
      <c r="A133" s="389"/>
      <c r="B133" s="389"/>
      <c r="C133" s="389"/>
      <c r="D133" s="389"/>
      <c r="E133" s="390"/>
      <c r="F133" s="389"/>
    </row>
    <row r="134" spans="1:6" ht="15">
      <c r="A134" s="389"/>
      <c r="B134" s="389"/>
      <c r="C134" s="389"/>
      <c r="D134" s="389"/>
      <c r="E134" s="51"/>
      <c r="F134" s="389"/>
    </row>
    <row r="135" spans="1:6" ht="15">
      <c r="A135" s="389"/>
      <c r="B135" s="389"/>
      <c r="C135" s="389"/>
      <c r="D135" s="389"/>
      <c r="E135" s="51"/>
      <c r="F135" s="389"/>
    </row>
    <row r="136" spans="1:6" ht="15">
      <c r="A136" s="390"/>
      <c r="B136" s="390"/>
      <c r="C136" s="390"/>
      <c r="D136" s="390"/>
      <c r="E136" s="51"/>
      <c r="F136" s="390"/>
    </row>
    <row r="137" spans="1:6" ht="15">
      <c r="A137" s="388"/>
      <c r="B137" s="391" t="s">
        <v>275</v>
      </c>
      <c r="C137" s="392">
        <v>94</v>
      </c>
      <c r="D137" s="393">
        <f>C137*3.5</f>
        <v>329</v>
      </c>
      <c r="E137" s="394"/>
      <c r="F137" s="395">
        <f>D137*E137</f>
        <v>0</v>
      </c>
    </row>
    <row r="138" spans="1:6" ht="15">
      <c r="A138" s="389"/>
      <c r="B138" s="389"/>
      <c r="C138" s="389"/>
      <c r="D138" s="389"/>
      <c r="E138" s="389"/>
      <c r="F138" s="389"/>
    </row>
    <row r="139" spans="1:6" ht="15">
      <c r="A139" s="389"/>
      <c r="B139" s="389"/>
      <c r="C139" s="389"/>
      <c r="D139" s="389"/>
      <c r="E139" s="389"/>
      <c r="F139" s="389"/>
    </row>
    <row r="140" spans="1:6" ht="15">
      <c r="A140" s="389"/>
      <c r="B140" s="389"/>
      <c r="C140" s="389"/>
      <c r="D140" s="389"/>
      <c r="E140" s="389"/>
      <c r="F140" s="389"/>
    </row>
    <row r="141" spans="1:6" ht="15">
      <c r="A141" s="389"/>
      <c r="B141" s="389"/>
      <c r="C141" s="389"/>
      <c r="D141" s="390"/>
      <c r="E141" s="389"/>
      <c r="F141" s="390"/>
    </row>
    <row r="142" spans="1:6" ht="15">
      <c r="A142" s="389"/>
      <c r="B142" s="389"/>
      <c r="C142" s="389"/>
      <c r="D142" s="393">
        <f>C142*3.5</f>
        <v>0</v>
      </c>
      <c r="E142" s="390"/>
      <c r="F142" s="395">
        <f>D142*E142</f>
        <v>0</v>
      </c>
    </row>
    <row r="143" spans="1:6" ht="15">
      <c r="A143" s="389"/>
      <c r="B143" s="389"/>
      <c r="C143" s="389"/>
      <c r="D143" s="389"/>
      <c r="E143" s="51"/>
      <c r="F143" s="389"/>
    </row>
    <row r="144" spans="1:6" ht="15">
      <c r="A144" s="389"/>
      <c r="B144" s="389"/>
      <c r="C144" s="389"/>
      <c r="D144" s="389"/>
      <c r="E144" s="51"/>
      <c r="F144" s="389"/>
    </row>
    <row r="145" spans="1:6" ht="15">
      <c r="A145" s="389"/>
      <c r="B145" s="389"/>
      <c r="C145" s="389"/>
      <c r="D145" s="389"/>
      <c r="E145" s="51"/>
      <c r="F145" s="389"/>
    </row>
    <row r="146" spans="1:6" ht="15">
      <c r="A146" s="390"/>
      <c r="B146" s="390"/>
      <c r="C146" s="390"/>
      <c r="D146" s="390"/>
      <c r="E146" s="51"/>
      <c r="F146" s="390"/>
    </row>
    <row r="147" spans="1:6" ht="15">
      <c r="A147" s="388"/>
      <c r="B147" s="391" t="s">
        <v>276</v>
      </c>
      <c r="C147" s="392">
        <v>20</v>
      </c>
      <c r="D147" s="393">
        <f>C147*3.5</f>
        <v>70</v>
      </c>
      <c r="E147" s="394"/>
      <c r="F147" s="395">
        <f>D147*E147</f>
        <v>0</v>
      </c>
    </row>
    <row r="148" spans="1:6" ht="15">
      <c r="A148" s="389"/>
      <c r="B148" s="389"/>
      <c r="C148" s="389"/>
      <c r="D148" s="389"/>
      <c r="E148" s="389"/>
      <c r="F148" s="389"/>
    </row>
    <row r="149" spans="1:6" ht="15">
      <c r="A149" s="389"/>
      <c r="B149" s="389"/>
      <c r="C149" s="389"/>
      <c r="D149" s="389"/>
      <c r="E149" s="389"/>
      <c r="F149" s="389"/>
    </row>
    <row r="150" spans="1:6" ht="15">
      <c r="A150" s="389"/>
      <c r="B150" s="389"/>
      <c r="C150" s="389"/>
      <c r="D150" s="389"/>
      <c r="E150" s="389"/>
      <c r="F150" s="389"/>
    </row>
    <row r="151" spans="1:6" ht="15">
      <c r="A151" s="389"/>
      <c r="B151" s="389"/>
      <c r="C151" s="389"/>
      <c r="D151" s="390"/>
      <c r="E151" s="389"/>
      <c r="F151" s="390"/>
    </row>
    <row r="152" spans="1:6" ht="15">
      <c r="A152" s="389"/>
      <c r="B152" s="389"/>
      <c r="C152" s="389"/>
      <c r="D152" s="393">
        <f>C152*3.5</f>
        <v>0</v>
      </c>
      <c r="E152" s="389"/>
      <c r="F152" s="395">
        <f>D152*E152</f>
        <v>0</v>
      </c>
    </row>
    <row r="153" spans="1:6" ht="15">
      <c r="A153" s="389"/>
      <c r="B153" s="389"/>
      <c r="C153" s="389"/>
      <c r="D153" s="389"/>
      <c r="E153" s="390"/>
      <c r="F153" s="389"/>
    </row>
    <row r="154" spans="1:6" ht="15">
      <c r="A154" s="389"/>
      <c r="B154" s="389"/>
      <c r="C154" s="389"/>
      <c r="D154" s="389"/>
      <c r="E154" s="51"/>
      <c r="F154" s="389"/>
    </row>
    <row r="155" spans="1:6" ht="15">
      <c r="A155" s="389"/>
      <c r="B155" s="389"/>
      <c r="C155" s="389"/>
      <c r="D155" s="389"/>
      <c r="E155" s="51"/>
      <c r="F155" s="389"/>
    </row>
    <row r="156" spans="1:6" ht="15">
      <c r="A156" s="390"/>
      <c r="B156" s="390"/>
      <c r="C156" s="390"/>
      <c r="D156" s="390"/>
      <c r="E156" s="51"/>
      <c r="F156" s="390"/>
    </row>
    <row r="157" spans="1:6" ht="15">
      <c r="A157" s="388"/>
      <c r="B157" s="391" t="s">
        <v>277</v>
      </c>
      <c r="C157" s="392">
        <v>60</v>
      </c>
      <c r="D157" s="393">
        <f>C157*3.5</f>
        <v>210</v>
      </c>
      <c r="E157" s="394"/>
      <c r="F157" s="395">
        <f>D157*E157</f>
        <v>0</v>
      </c>
    </row>
    <row r="158" spans="1:6" ht="15">
      <c r="A158" s="389"/>
      <c r="B158" s="389"/>
      <c r="C158" s="389"/>
      <c r="D158" s="389"/>
      <c r="E158" s="389"/>
      <c r="F158" s="389"/>
    </row>
    <row r="159" spans="1:6" ht="15">
      <c r="A159" s="389"/>
      <c r="B159" s="389"/>
      <c r="C159" s="389"/>
      <c r="D159" s="389"/>
      <c r="E159" s="389"/>
      <c r="F159" s="389"/>
    </row>
    <row r="160" spans="1:6" ht="15">
      <c r="A160" s="389"/>
      <c r="B160" s="389"/>
      <c r="C160" s="389"/>
      <c r="D160" s="389"/>
      <c r="E160" s="389"/>
      <c r="F160" s="389"/>
    </row>
    <row r="161" spans="1:6" ht="15">
      <c r="A161" s="389"/>
      <c r="B161" s="389"/>
      <c r="C161" s="389"/>
      <c r="D161" s="390"/>
      <c r="E161" s="389"/>
      <c r="F161" s="390"/>
    </row>
    <row r="162" spans="1:6" ht="15">
      <c r="A162" s="389"/>
      <c r="B162" s="389"/>
      <c r="C162" s="389"/>
      <c r="D162" s="393">
        <f>C162*3.5</f>
        <v>0</v>
      </c>
      <c r="E162" s="390"/>
      <c r="F162" s="395">
        <f>D162*E162</f>
        <v>0</v>
      </c>
    </row>
    <row r="163" spans="1:6" ht="15">
      <c r="A163" s="389"/>
      <c r="B163" s="389"/>
      <c r="C163" s="389"/>
      <c r="D163" s="389"/>
      <c r="E163" s="51"/>
      <c r="F163" s="389"/>
    </row>
    <row r="164" spans="1:6" ht="15">
      <c r="A164" s="389"/>
      <c r="B164" s="389"/>
      <c r="C164" s="389"/>
      <c r="D164" s="389"/>
      <c r="E164" s="51"/>
      <c r="F164" s="389"/>
    </row>
    <row r="165" spans="1:6" ht="15">
      <c r="A165" s="389"/>
      <c r="B165" s="389"/>
      <c r="C165" s="389"/>
      <c r="D165" s="389"/>
      <c r="E165" s="51"/>
      <c r="F165" s="389"/>
    </row>
    <row r="166" spans="1:6" ht="15">
      <c r="A166" s="390"/>
      <c r="B166" s="390"/>
      <c r="C166" s="390"/>
      <c r="D166" s="390"/>
      <c r="E166" s="51"/>
      <c r="F166" s="390"/>
    </row>
    <row r="167" spans="1:6" ht="15">
      <c r="A167" s="388"/>
      <c r="B167" s="391" t="s">
        <v>278</v>
      </c>
      <c r="C167" s="392">
        <v>60</v>
      </c>
      <c r="D167" s="393">
        <f>C167*3.5</f>
        <v>210</v>
      </c>
      <c r="E167" s="394"/>
      <c r="F167" s="395">
        <f>D167*E167</f>
        <v>0</v>
      </c>
    </row>
    <row r="168" spans="1:6" ht="15">
      <c r="A168" s="389"/>
      <c r="B168" s="389"/>
      <c r="C168" s="389"/>
      <c r="D168" s="389"/>
      <c r="E168" s="389"/>
      <c r="F168" s="389"/>
    </row>
    <row r="169" spans="1:6" ht="15">
      <c r="A169" s="389"/>
      <c r="B169" s="389"/>
      <c r="C169" s="389"/>
      <c r="D169" s="389"/>
      <c r="E169" s="389"/>
      <c r="F169" s="389"/>
    </row>
    <row r="170" spans="1:6" ht="15">
      <c r="A170" s="389"/>
      <c r="B170" s="389"/>
      <c r="C170" s="389"/>
      <c r="D170" s="389"/>
      <c r="E170" s="389"/>
      <c r="F170" s="389"/>
    </row>
    <row r="171" spans="1:6" ht="15">
      <c r="A171" s="389"/>
      <c r="B171" s="389"/>
      <c r="C171" s="389"/>
      <c r="D171" s="390"/>
      <c r="E171" s="389"/>
      <c r="F171" s="390"/>
    </row>
    <row r="172" spans="1:6" ht="15">
      <c r="A172" s="389"/>
      <c r="B172" s="389"/>
      <c r="C172" s="389"/>
      <c r="D172" s="393">
        <f>C172*3.5</f>
        <v>0</v>
      </c>
      <c r="E172" s="389"/>
      <c r="F172" s="395">
        <f>D172*E172</f>
        <v>0</v>
      </c>
    </row>
    <row r="173" spans="1:6" ht="15">
      <c r="A173" s="389"/>
      <c r="B173" s="389"/>
      <c r="C173" s="389"/>
      <c r="D173" s="389"/>
      <c r="E173" s="390"/>
      <c r="F173" s="389"/>
    </row>
    <row r="174" spans="1:6" ht="15">
      <c r="A174" s="389"/>
      <c r="B174" s="389"/>
      <c r="C174" s="389"/>
      <c r="D174" s="389"/>
      <c r="E174" s="51"/>
      <c r="F174" s="389"/>
    </row>
    <row r="175" spans="1:6" ht="15">
      <c r="A175" s="389"/>
      <c r="B175" s="389"/>
      <c r="C175" s="389"/>
      <c r="D175" s="389"/>
      <c r="E175" s="51"/>
      <c r="F175" s="389"/>
    </row>
    <row r="176" spans="1:6" ht="15">
      <c r="A176" s="390"/>
      <c r="B176" s="390"/>
      <c r="C176" s="390"/>
      <c r="D176" s="390"/>
      <c r="E176" s="51"/>
      <c r="F176" s="390"/>
    </row>
    <row r="177" spans="1:6" ht="15">
      <c r="A177" s="388"/>
      <c r="B177" s="391" t="s">
        <v>279</v>
      </c>
      <c r="C177" s="392">
        <v>127</v>
      </c>
      <c r="D177" s="393">
        <f>C177*3.5</f>
        <v>444.5</v>
      </c>
      <c r="E177" s="394"/>
      <c r="F177" s="395">
        <f>D177*E177</f>
        <v>0</v>
      </c>
    </row>
    <row r="178" spans="1:6" ht="15">
      <c r="A178" s="389"/>
      <c r="B178" s="389"/>
      <c r="C178" s="389"/>
      <c r="D178" s="389"/>
      <c r="E178" s="389"/>
      <c r="F178" s="389"/>
    </row>
    <row r="179" spans="1:6" ht="15">
      <c r="A179" s="389"/>
      <c r="B179" s="389"/>
      <c r="C179" s="389"/>
      <c r="D179" s="389"/>
      <c r="E179" s="389"/>
      <c r="F179" s="389"/>
    </row>
    <row r="180" spans="1:6" ht="15">
      <c r="A180" s="389"/>
      <c r="B180" s="389"/>
      <c r="C180" s="389"/>
      <c r="D180" s="389"/>
      <c r="E180" s="389"/>
      <c r="F180" s="389"/>
    </row>
    <row r="181" spans="1:6" ht="15">
      <c r="A181" s="389"/>
      <c r="B181" s="389"/>
      <c r="C181" s="389"/>
      <c r="D181" s="390"/>
      <c r="E181" s="389"/>
      <c r="F181" s="390"/>
    </row>
    <row r="182" spans="1:6" ht="15">
      <c r="A182" s="389"/>
      <c r="B182" s="389"/>
      <c r="C182" s="389"/>
      <c r="D182" s="393">
        <f>C182*3.5</f>
        <v>0</v>
      </c>
      <c r="E182" s="390"/>
      <c r="F182" s="395">
        <f>D182*E182</f>
        <v>0</v>
      </c>
    </row>
    <row r="183" spans="1:6" ht="15">
      <c r="A183" s="389"/>
      <c r="B183" s="389"/>
      <c r="C183" s="389"/>
      <c r="D183" s="389"/>
      <c r="E183" s="51"/>
      <c r="F183" s="389"/>
    </row>
    <row r="184" spans="1:6" ht="15">
      <c r="A184" s="389"/>
      <c r="B184" s="389"/>
      <c r="C184" s="389"/>
      <c r="D184" s="389"/>
      <c r="E184" s="51"/>
      <c r="F184" s="389"/>
    </row>
    <row r="185" spans="1:6" ht="15">
      <c r="A185" s="389"/>
      <c r="B185" s="389"/>
      <c r="C185" s="389"/>
      <c r="D185" s="389"/>
      <c r="E185" s="51"/>
      <c r="F185" s="389"/>
    </row>
    <row r="186" spans="1:6" ht="15">
      <c r="A186" s="390"/>
      <c r="B186" s="390"/>
      <c r="C186" s="390"/>
      <c r="D186" s="390"/>
      <c r="E186" s="51"/>
      <c r="F186" s="390"/>
    </row>
    <row r="187" spans="1:6" ht="15">
      <c r="A187" s="388"/>
      <c r="B187" s="391" t="s">
        <v>280</v>
      </c>
      <c r="C187" s="392">
        <v>75</v>
      </c>
      <c r="D187" s="393">
        <f>C187*3.5</f>
        <v>262.5</v>
      </c>
      <c r="E187" s="394">
        <v>6</v>
      </c>
      <c r="F187" s="395">
        <f>D187*E187</f>
        <v>1575</v>
      </c>
    </row>
    <row r="188" spans="1:6" ht="15">
      <c r="A188" s="389"/>
      <c r="B188" s="389"/>
      <c r="C188" s="389"/>
      <c r="D188" s="389"/>
      <c r="E188" s="389"/>
      <c r="F188" s="389"/>
    </row>
    <row r="189" spans="1:6" ht="15">
      <c r="A189" s="389"/>
      <c r="B189" s="389"/>
      <c r="C189" s="389"/>
      <c r="D189" s="389"/>
      <c r="E189" s="389"/>
      <c r="F189" s="389"/>
    </row>
    <row r="190" spans="1:6" ht="15">
      <c r="A190" s="389"/>
      <c r="B190" s="389"/>
      <c r="C190" s="389"/>
      <c r="D190" s="389"/>
      <c r="E190" s="389"/>
      <c r="F190" s="389"/>
    </row>
    <row r="191" spans="1:6" ht="15">
      <c r="A191" s="389"/>
      <c r="B191" s="389"/>
      <c r="C191" s="389"/>
      <c r="D191" s="390"/>
      <c r="E191" s="389"/>
      <c r="F191" s="390"/>
    </row>
    <row r="192" spans="1:6" ht="15">
      <c r="A192" s="389"/>
      <c r="B192" s="389"/>
      <c r="C192" s="389"/>
      <c r="D192" s="393">
        <f>C192*3.5</f>
        <v>0</v>
      </c>
      <c r="E192" s="389"/>
      <c r="F192" s="395">
        <f>D192*E192</f>
        <v>0</v>
      </c>
    </row>
    <row r="193" spans="1:6" ht="15">
      <c r="A193" s="389"/>
      <c r="B193" s="389"/>
      <c r="C193" s="389"/>
      <c r="D193" s="389"/>
      <c r="E193" s="390"/>
      <c r="F193" s="389"/>
    </row>
    <row r="194" spans="1:6" ht="15">
      <c r="A194" s="389"/>
      <c r="B194" s="389"/>
      <c r="C194" s="389"/>
      <c r="D194" s="389"/>
      <c r="E194" s="51"/>
      <c r="F194" s="389"/>
    </row>
    <row r="195" spans="1:6" ht="15">
      <c r="A195" s="389"/>
      <c r="B195" s="389"/>
      <c r="C195" s="389"/>
      <c r="D195" s="389"/>
      <c r="E195" s="51"/>
      <c r="F195" s="389"/>
    </row>
    <row r="196" spans="1:6" ht="15">
      <c r="A196" s="390"/>
      <c r="B196" s="390"/>
      <c r="C196" s="390"/>
      <c r="D196" s="390"/>
      <c r="E196" s="51"/>
      <c r="F196" s="390"/>
    </row>
    <row r="197" spans="1:6" ht="15">
      <c r="A197" s="388"/>
      <c r="B197" s="391" t="s">
        <v>281</v>
      </c>
      <c r="C197" s="392">
        <v>60</v>
      </c>
      <c r="D197" s="393">
        <f>C197*3.5</f>
        <v>210</v>
      </c>
      <c r="E197" s="394"/>
      <c r="F197" s="395">
        <f>D197*E197</f>
        <v>0</v>
      </c>
    </row>
    <row r="198" spans="1:6" ht="15">
      <c r="A198" s="389"/>
      <c r="B198" s="389"/>
      <c r="C198" s="389"/>
      <c r="D198" s="389"/>
      <c r="E198" s="389"/>
      <c r="F198" s="389"/>
    </row>
    <row r="199" spans="1:6" ht="15">
      <c r="A199" s="389"/>
      <c r="B199" s="389"/>
      <c r="C199" s="389"/>
      <c r="D199" s="389"/>
      <c r="E199" s="389"/>
      <c r="F199" s="389"/>
    </row>
    <row r="200" spans="1:6" ht="15">
      <c r="A200" s="389"/>
      <c r="B200" s="389"/>
      <c r="C200" s="389"/>
      <c r="D200" s="389"/>
      <c r="E200" s="389"/>
      <c r="F200" s="389"/>
    </row>
    <row r="201" spans="1:6" ht="15">
      <c r="A201" s="389"/>
      <c r="B201" s="389"/>
      <c r="C201" s="389"/>
      <c r="D201" s="390"/>
      <c r="E201" s="390"/>
      <c r="F201" s="390"/>
    </row>
    <row r="202" spans="1:6" ht="15">
      <c r="A202" s="389"/>
      <c r="B202" s="389"/>
      <c r="C202" s="389"/>
      <c r="D202" s="393">
        <f>C202*3.5</f>
        <v>0</v>
      </c>
      <c r="E202" s="51"/>
      <c r="F202" s="395">
        <f>D202*E202</f>
        <v>0</v>
      </c>
    </row>
    <row r="203" spans="1:6" ht="15">
      <c r="A203" s="389"/>
      <c r="B203" s="389"/>
      <c r="C203" s="389"/>
      <c r="D203" s="389"/>
      <c r="E203" s="51"/>
      <c r="F203" s="389"/>
    </row>
    <row r="204" spans="1:6" ht="15">
      <c r="A204" s="389"/>
      <c r="B204" s="389"/>
      <c r="C204" s="389"/>
      <c r="D204" s="389"/>
      <c r="E204" s="51"/>
      <c r="F204" s="389"/>
    </row>
    <row r="205" spans="1:6" ht="15">
      <c r="A205" s="389"/>
      <c r="B205" s="389"/>
      <c r="C205" s="389"/>
      <c r="D205" s="389"/>
      <c r="E205" s="51"/>
      <c r="F205" s="389"/>
    </row>
    <row r="206" spans="1:6" ht="15">
      <c r="A206" s="390"/>
      <c r="B206" s="390"/>
      <c r="C206" s="390"/>
      <c r="D206" s="390"/>
      <c r="E206" s="51"/>
      <c r="F206" s="390"/>
    </row>
    <row r="207" spans="1:6" ht="15">
      <c r="A207" s="388"/>
      <c r="B207" s="391" t="s">
        <v>282</v>
      </c>
      <c r="C207" s="392">
        <v>125</v>
      </c>
      <c r="D207" s="393">
        <f>C207*3.5</f>
        <v>437.5</v>
      </c>
      <c r="E207" s="394"/>
      <c r="F207" s="395">
        <f>D207*E207</f>
        <v>0</v>
      </c>
    </row>
    <row r="208" spans="1:6" ht="15">
      <c r="A208" s="389"/>
      <c r="B208" s="389"/>
      <c r="C208" s="389"/>
      <c r="D208" s="389"/>
      <c r="E208" s="389"/>
      <c r="F208" s="389"/>
    </row>
    <row r="209" spans="1:6" ht="15">
      <c r="A209" s="389"/>
      <c r="B209" s="389"/>
      <c r="C209" s="389"/>
      <c r="D209" s="389"/>
      <c r="E209" s="389"/>
      <c r="F209" s="389"/>
    </row>
    <row r="210" spans="1:6" ht="15">
      <c r="A210" s="389"/>
      <c r="B210" s="389"/>
      <c r="C210" s="389"/>
      <c r="D210" s="389"/>
      <c r="E210" s="390"/>
      <c r="F210" s="389"/>
    </row>
    <row r="211" spans="1:6" ht="15">
      <c r="A211" s="389"/>
      <c r="B211" s="389"/>
      <c r="C211" s="389"/>
      <c r="D211" s="390"/>
      <c r="E211" s="51"/>
      <c r="F211" s="390"/>
    </row>
    <row r="212" spans="1:6" ht="15">
      <c r="A212" s="389"/>
      <c r="B212" s="389"/>
      <c r="C212" s="389"/>
      <c r="D212" s="393">
        <f>C212*3.5</f>
        <v>0</v>
      </c>
      <c r="E212" s="51"/>
      <c r="F212" s="395">
        <f>D212*E212</f>
        <v>0</v>
      </c>
    </row>
    <row r="213" spans="1:6" ht="15">
      <c r="A213" s="389"/>
      <c r="B213" s="389"/>
      <c r="C213" s="389"/>
      <c r="D213" s="389"/>
      <c r="E213" s="51"/>
      <c r="F213" s="389"/>
    </row>
    <row r="214" spans="1:6" ht="15">
      <c r="A214" s="389"/>
      <c r="B214" s="389"/>
      <c r="C214" s="389"/>
      <c r="D214" s="389"/>
      <c r="E214" s="51"/>
      <c r="F214" s="389"/>
    </row>
    <row r="215" spans="1:6" ht="15">
      <c r="A215" s="389"/>
      <c r="B215" s="389"/>
      <c r="C215" s="389"/>
      <c r="D215" s="389"/>
      <c r="E215" s="51"/>
      <c r="F215" s="389"/>
    </row>
    <row r="216" spans="1:6" ht="15">
      <c r="A216" s="390"/>
      <c r="B216" s="390"/>
      <c r="C216" s="390"/>
      <c r="D216" s="390"/>
      <c r="E216" s="51"/>
      <c r="F216" s="390"/>
    </row>
    <row r="217" spans="1:6" ht="15">
      <c r="A217" s="388"/>
      <c r="B217" s="391" t="s">
        <v>283</v>
      </c>
      <c r="C217" s="392">
        <v>151</v>
      </c>
      <c r="D217" s="393">
        <f>C217*3.5</f>
        <v>528.5</v>
      </c>
      <c r="E217" s="394"/>
      <c r="F217" s="395">
        <f>D217*E217</f>
        <v>0</v>
      </c>
    </row>
    <row r="218" spans="1:6" ht="15">
      <c r="A218" s="389"/>
      <c r="B218" s="389"/>
      <c r="C218" s="389"/>
      <c r="D218" s="389"/>
      <c r="E218" s="389"/>
      <c r="F218" s="389"/>
    </row>
    <row r="219" spans="1:6" ht="15">
      <c r="A219" s="389"/>
      <c r="B219" s="389"/>
      <c r="C219" s="389"/>
      <c r="D219" s="389"/>
      <c r="E219" s="389"/>
      <c r="F219" s="389"/>
    </row>
    <row r="220" spans="1:6" ht="15">
      <c r="A220" s="389"/>
      <c r="B220" s="389"/>
      <c r="C220" s="389"/>
      <c r="D220" s="389"/>
      <c r="E220" s="390"/>
      <c r="F220" s="389"/>
    </row>
    <row r="221" spans="1:6" ht="15">
      <c r="A221" s="389"/>
      <c r="B221" s="389"/>
      <c r="C221" s="389"/>
      <c r="D221" s="390"/>
      <c r="E221" s="51"/>
      <c r="F221" s="390"/>
    </row>
    <row r="222" spans="1:6" ht="15">
      <c r="A222" s="389"/>
      <c r="B222" s="389"/>
      <c r="C222" s="389"/>
      <c r="D222" s="393">
        <f>C222*3.5</f>
        <v>0</v>
      </c>
      <c r="E222" s="51"/>
      <c r="F222" s="395">
        <f>D222*E222</f>
        <v>0</v>
      </c>
    </row>
    <row r="223" spans="1:6" ht="15">
      <c r="A223" s="389"/>
      <c r="B223" s="389"/>
      <c r="C223" s="389"/>
      <c r="D223" s="389"/>
      <c r="E223" s="51"/>
      <c r="F223" s="389"/>
    </row>
    <row r="224" spans="1:6" ht="15">
      <c r="A224" s="389"/>
      <c r="B224" s="389"/>
      <c r="C224" s="389"/>
      <c r="D224" s="389"/>
      <c r="E224" s="51"/>
      <c r="F224" s="389"/>
    </row>
    <row r="225" spans="1:6" ht="15">
      <c r="A225" s="389"/>
      <c r="B225" s="389"/>
      <c r="C225" s="389"/>
      <c r="D225" s="389"/>
      <c r="E225" s="51"/>
      <c r="F225" s="389"/>
    </row>
    <row r="226" spans="1:6" ht="15">
      <c r="A226" s="390"/>
      <c r="B226" s="390"/>
      <c r="C226" s="390"/>
      <c r="D226" s="390"/>
      <c r="E226" s="51"/>
      <c r="F226" s="390"/>
    </row>
    <row r="227" spans="1:6" ht="15">
      <c r="A227" s="388"/>
      <c r="B227" s="391" t="s">
        <v>284</v>
      </c>
      <c r="C227" s="392">
        <v>117</v>
      </c>
      <c r="D227" s="393">
        <f>C227*3.5</f>
        <v>409.5</v>
      </c>
      <c r="E227" s="394"/>
      <c r="F227" s="395">
        <f>D227*E227</f>
        <v>0</v>
      </c>
    </row>
    <row r="228" spans="1:6" ht="15">
      <c r="A228" s="389"/>
      <c r="B228" s="389"/>
      <c r="C228" s="389"/>
      <c r="D228" s="389"/>
      <c r="E228" s="389"/>
      <c r="F228" s="389"/>
    </row>
    <row r="229" spans="1:6" ht="15">
      <c r="A229" s="389"/>
      <c r="B229" s="389"/>
      <c r="C229" s="389"/>
      <c r="D229" s="389"/>
      <c r="E229" s="389"/>
      <c r="F229" s="389"/>
    </row>
    <row r="230" spans="1:6" ht="15">
      <c r="A230" s="389"/>
      <c r="B230" s="389"/>
      <c r="C230" s="389"/>
      <c r="D230" s="389"/>
      <c r="E230" s="389"/>
      <c r="F230" s="389"/>
    </row>
    <row r="231" spans="1:6" ht="15">
      <c r="A231" s="389"/>
      <c r="B231" s="389"/>
      <c r="C231" s="389"/>
      <c r="D231" s="390"/>
      <c r="E231" s="389"/>
      <c r="F231" s="390"/>
    </row>
    <row r="232" spans="1:6" ht="15">
      <c r="A232" s="389"/>
      <c r="B232" s="389"/>
      <c r="C232" s="389"/>
      <c r="D232" s="52"/>
      <c r="E232" s="389"/>
      <c r="F232" s="53"/>
    </row>
    <row r="233" spans="1:6" ht="15">
      <c r="A233" s="389"/>
      <c r="B233" s="389"/>
      <c r="C233" s="389"/>
      <c r="D233" s="52"/>
      <c r="E233" s="389"/>
      <c r="F233" s="53"/>
    </row>
    <row r="234" spans="1:6" ht="15">
      <c r="A234" s="389"/>
      <c r="B234" s="389"/>
      <c r="C234" s="389"/>
      <c r="D234" s="52"/>
      <c r="E234" s="389"/>
      <c r="F234" s="53"/>
    </row>
    <row r="235" spans="1:6" ht="15">
      <c r="A235" s="389"/>
      <c r="B235" s="389"/>
      <c r="C235" s="389"/>
      <c r="D235" s="52"/>
      <c r="E235" s="389"/>
      <c r="F235" s="53"/>
    </row>
    <row r="236" spans="1:6" ht="15">
      <c r="A236" s="390"/>
      <c r="B236" s="390"/>
      <c r="C236" s="390"/>
      <c r="D236" s="54"/>
      <c r="E236" s="390"/>
      <c r="F236" s="53"/>
    </row>
  </sheetData>
  <sheetProtection/>
  <mergeCells count="195">
    <mergeCell ref="C12:C16"/>
    <mergeCell ref="D12:D16"/>
    <mergeCell ref="E12:E16"/>
    <mergeCell ref="F12:F16"/>
    <mergeCell ref="A2:A6"/>
    <mergeCell ref="B2:B6"/>
    <mergeCell ref="C2:C6"/>
    <mergeCell ref="D2:D6"/>
    <mergeCell ref="E2:E6"/>
    <mergeCell ref="F2:F6"/>
    <mergeCell ref="E17:E26"/>
    <mergeCell ref="F17:F21"/>
    <mergeCell ref="D22:D26"/>
    <mergeCell ref="F22:F26"/>
    <mergeCell ref="B7:B11"/>
    <mergeCell ref="C7:C11"/>
    <mergeCell ref="D7:D11"/>
    <mergeCell ref="E7:E11"/>
    <mergeCell ref="F7:F11"/>
    <mergeCell ref="B12:B16"/>
    <mergeCell ref="A7:A16"/>
    <mergeCell ref="A27:A36"/>
    <mergeCell ref="B27:B36"/>
    <mergeCell ref="C27:C36"/>
    <mergeCell ref="D27:D31"/>
    <mergeCell ref="E27:E36"/>
    <mergeCell ref="A17:A26"/>
    <mergeCell ref="B17:B26"/>
    <mergeCell ref="C17:C26"/>
    <mergeCell ref="D17:D21"/>
    <mergeCell ref="F27:F31"/>
    <mergeCell ref="D32:D36"/>
    <mergeCell ref="F32:F36"/>
    <mergeCell ref="B37:B41"/>
    <mergeCell ref="C37:C41"/>
    <mergeCell ref="D37:D41"/>
    <mergeCell ref="E37:E40"/>
    <mergeCell ref="F37:F41"/>
    <mergeCell ref="B42:B46"/>
    <mergeCell ref="C42:C46"/>
    <mergeCell ref="D42:D46"/>
    <mergeCell ref="E42:E44"/>
    <mergeCell ref="F42:F46"/>
    <mergeCell ref="A47:A56"/>
    <mergeCell ref="B47:B56"/>
    <mergeCell ref="C47:C56"/>
    <mergeCell ref="D47:D51"/>
    <mergeCell ref="E47:E56"/>
    <mergeCell ref="F47:F51"/>
    <mergeCell ref="D52:D56"/>
    <mergeCell ref="F52:F56"/>
    <mergeCell ref="A37:A46"/>
    <mergeCell ref="A57:A66"/>
    <mergeCell ref="B57:B66"/>
    <mergeCell ref="C57:C66"/>
    <mergeCell ref="D57:D61"/>
    <mergeCell ref="E57:E61"/>
    <mergeCell ref="F57:F61"/>
    <mergeCell ref="D62:D66"/>
    <mergeCell ref="F62:F66"/>
    <mergeCell ref="A67:A76"/>
    <mergeCell ref="B67:B76"/>
    <mergeCell ref="C67:C76"/>
    <mergeCell ref="D67:D71"/>
    <mergeCell ref="E67:E71"/>
    <mergeCell ref="F67:F71"/>
    <mergeCell ref="D72:D76"/>
    <mergeCell ref="F72:F76"/>
    <mergeCell ref="A77:A86"/>
    <mergeCell ref="B77:B81"/>
    <mergeCell ref="C77:C86"/>
    <mergeCell ref="D77:D81"/>
    <mergeCell ref="E77:E84"/>
    <mergeCell ref="F77:F81"/>
    <mergeCell ref="B82:B86"/>
    <mergeCell ref="D82:D86"/>
    <mergeCell ref="F82:F86"/>
    <mergeCell ref="A87:A96"/>
    <mergeCell ref="B87:B96"/>
    <mergeCell ref="C87:C96"/>
    <mergeCell ref="D87:D91"/>
    <mergeCell ref="E87:E93"/>
    <mergeCell ref="F87:F91"/>
    <mergeCell ref="D92:D96"/>
    <mergeCell ref="F92:F96"/>
    <mergeCell ref="A97:A106"/>
    <mergeCell ref="B97:B106"/>
    <mergeCell ref="C97:C106"/>
    <mergeCell ref="D97:D101"/>
    <mergeCell ref="E97:E106"/>
    <mergeCell ref="F97:F101"/>
    <mergeCell ref="D102:D106"/>
    <mergeCell ref="F102:F106"/>
    <mergeCell ref="A107:A116"/>
    <mergeCell ref="B107:B116"/>
    <mergeCell ref="C107:C116"/>
    <mergeCell ref="D107:D111"/>
    <mergeCell ref="E107:E116"/>
    <mergeCell ref="F107:F111"/>
    <mergeCell ref="D112:D116"/>
    <mergeCell ref="F112:F116"/>
    <mergeCell ref="A117:A126"/>
    <mergeCell ref="B117:B126"/>
    <mergeCell ref="C117:C126"/>
    <mergeCell ref="D117:D121"/>
    <mergeCell ref="E117:E126"/>
    <mergeCell ref="F117:F121"/>
    <mergeCell ref="D122:D126"/>
    <mergeCell ref="F122:F126"/>
    <mergeCell ref="A127:A136"/>
    <mergeCell ref="B127:B136"/>
    <mergeCell ref="C127:C136"/>
    <mergeCell ref="D127:D131"/>
    <mergeCell ref="E127:E133"/>
    <mergeCell ref="F127:F131"/>
    <mergeCell ref="D132:D136"/>
    <mergeCell ref="F132:F136"/>
    <mergeCell ref="A137:A146"/>
    <mergeCell ref="B137:B146"/>
    <mergeCell ref="C137:C146"/>
    <mergeCell ref="D137:D141"/>
    <mergeCell ref="E137:E142"/>
    <mergeCell ref="F137:F141"/>
    <mergeCell ref="D142:D146"/>
    <mergeCell ref="F142:F146"/>
    <mergeCell ref="A147:A156"/>
    <mergeCell ref="B147:B156"/>
    <mergeCell ref="C147:C156"/>
    <mergeCell ref="D147:D151"/>
    <mergeCell ref="E147:E153"/>
    <mergeCell ref="F147:F151"/>
    <mergeCell ref="D152:D156"/>
    <mergeCell ref="F152:F156"/>
    <mergeCell ref="A157:A166"/>
    <mergeCell ref="B157:B166"/>
    <mergeCell ref="C157:C166"/>
    <mergeCell ref="D157:D161"/>
    <mergeCell ref="E157:E162"/>
    <mergeCell ref="F157:F161"/>
    <mergeCell ref="D162:D166"/>
    <mergeCell ref="F162:F166"/>
    <mergeCell ref="A167:A176"/>
    <mergeCell ref="B167:B176"/>
    <mergeCell ref="C167:C176"/>
    <mergeCell ref="D167:D171"/>
    <mergeCell ref="E167:E173"/>
    <mergeCell ref="F167:F171"/>
    <mergeCell ref="D172:D176"/>
    <mergeCell ref="F172:F176"/>
    <mergeCell ref="A177:A186"/>
    <mergeCell ref="B177:B186"/>
    <mergeCell ref="C177:C186"/>
    <mergeCell ref="D177:D181"/>
    <mergeCell ref="E177:E182"/>
    <mergeCell ref="F177:F181"/>
    <mergeCell ref="D182:D186"/>
    <mergeCell ref="F182:F186"/>
    <mergeCell ref="A187:A196"/>
    <mergeCell ref="B187:B196"/>
    <mergeCell ref="C187:C196"/>
    <mergeCell ref="D187:D191"/>
    <mergeCell ref="E187:E193"/>
    <mergeCell ref="F187:F191"/>
    <mergeCell ref="D192:D196"/>
    <mergeCell ref="F192:F196"/>
    <mergeCell ref="A197:A206"/>
    <mergeCell ref="B197:B206"/>
    <mergeCell ref="C197:C206"/>
    <mergeCell ref="D197:D201"/>
    <mergeCell ref="E197:E201"/>
    <mergeCell ref="F197:F201"/>
    <mergeCell ref="D202:D206"/>
    <mergeCell ref="F202:F206"/>
    <mergeCell ref="A207:A216"/>
    <mergeCell ref="B207:B216"/>
    <mergeCell ref="C207:C216"/>
    <mergeCell ref="D207:D211"/>
    <mergeCell ref="E207:E210"/>
    <mergeCell ref="F207:F211"/>
    <mergeCell ref="D212:D216"/>
    <mergeCell ref="F212:F216"/>
    <mergeCell ref="A217:A226"/>
    <mergeCell ref="B217:B226"/>
    <mergeCell ref="C217:C226"/>
    <mergeCell ref="D217:D221"/>
    <mergeCell ref="E217:E220"/>
    <mergeCell ref="F217:F221"/>
    <mergeCell ref="D222:D226"/>
    <mergeCell ref="F222:F226"/>
    <mergeCell ref="A227:A236"/>
    <mergeCell ref="B227:B236"/>
    <mergeCell ref="C227:C236"/>
    <mergeCell ref="D227:D231"/>
    <mergeCell ref="E227:E236"/>
    <mergeCell ref="F227:F23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="85" zoomScaleNormal="85" zoomScalePageLayoutView="0" workbookViewId="0" topLeftCell="A1">
      <selection activeCell="H35" sqref="H35"/>
    </sheetView>
  </sheetViews>
  <sheetFormatPr defaultColWidth="9.140625" defaultRowHeight="15"/>
  <cols>
    <col min="1" max="1" width="17.28125" style="0" customWidth="1"/>
    <col min="2" max="2" width="24.7109375" style="0" customWidth="1"/>
    <col min="3" max="3" width="20.57421875" style="0" customWidth="1"/>
    <col min="4" max="4" width="30.140625" style="0" customWidth="1"/>
    <col min="5" max="5" width="15.7109375" style="0" customWidth="1"/>
    <col min="6" max="6" width="19.7109375" style="0" customWidth="1"/>
  </cols>
  <sheetData>
    <row r="1" spans="1:5" ht="15.75" customHeight="1">
      <c r="A1" s="314" t="s">
        <v>219</v>
      </c>
      <c r="B1" s="314"/>
      <c r="C1" s="314"/>
      <c r="D1" s="314"/>
      <c r="E1" s="314"/>
    </row>
    <row r="2" spans="1:6" ht="60.75" customHeight="1">
      <c r="A2" s="60" t="s">
        <v>226</v>
      </c>
      <c r="B2" s="61" t="s">
        <v>220</v>
      </c>
      <c r="C2" s="61" t="s">
        <v>221</v>
      </c>
      <c r="D2" s="61" t="s">
        <v>222</v>
      </c>
      <c r="E2" s="62" t="s">
        <v>227</v>
      </c>
      <c r="F2" s="32"/>
    </row>
    <row r="3" spans="1:6" ht="15">
      <c r="A3" s="244"/>
      <c r="B3" s="245" t="s">
        <v>530</v>
      </c>
      <c r="C3" s="245" t="s">
        <v>510</v>
      </c>
      <c r="D3" s="245" t="s">
        <v>511</v>
      </c>
      <c r="E3" s="246" t="s">
        <v>487</v>
      </c>
      <c r="F3" s="229"/>
    </row>
    <row r="4" spans="1:6" ht="15">
      <c r="A4" s="241"/>
      <c r="B4" s="247"/>
      <c r="C4" s="247" t="s">
        <v>474</v>
      </c>
      <c r="D4" s="247"/>
      <c r="E4" s="248"/>
      <c r="F4" s="229"/>
    </row>
    <row r="5" spans="1:6" ht="34.5" customHeight="1">
      <c r="A5" s="244" t="s">
        <v>25</v>
      </c>
      <c r="B5" s="245" t="s">
        <v>475</v>
      </c>
      <c r="C5" s="245" t="s">
        <v>529</v>
      </c>
      <c r="D5" s="245" t="s">
        <v>489</v>
      </c>
      <c r="E5" s="249" t="s">
        <v>513</v>
      </c>
      <c r="F5" s="249" t="s">
        <v>514</v>
      </c>
    </row>
    <row r="6" spans="1:5" ht="15">
      <c r="A6" s="17"/>
      <c r="B6" s="14"/>
      <c r="C6" s="14"/>
      <c r="D6" s="14"/>
      <c r="E6" s="16"/>
    </row>
    <row r="7" spans="1:5" ht="15">
      <c r="A7" s="17"/>
      <c r="B7" s="14"/>
      <c r="C7" s="14"/>
      <c r="D7" s="14"/>
      <c r="E7" s="16"/>
    </row>
    <row r="8" spans="1:5" ht="15">
      <c r="A8" s="17"/>
      <c r="B8" s="14"/>
      <c r="C8" s="14"/>
      <c r="D8" s="14"/>
      <c r="E8" s="16"/>
    </row>
    <row r="9" spans="1:5" ht="15.75" thickBot="1">
      <c r="A9" s="17"/>
      <c r="B9" s="14"/>
      <c r="C9" s="14"/>
      <c r="D9" s="14"/>
      <c r="E9" s="16"/>
    </row>
    <row r="10" spans="1:5" ht="15.75" thickBot="1">
      <c r="A10" s="283"/>
      <c r="B10" s="284"/>
      <c r="C10" s="284"/>
      <c r="D10" s="284"/>
      <c r="E10" s="285"/>
    </row>
    <row r="11" ht="15.75" thickBot="1"/>
    <row r="12" spans="1:5" ht="15" customHeight="1">
      <c r="A12" s="397" t="s">
        <v>433</v>
      </c>
      <c r="B12" s="398"/>
      <c r="C12" s="398"/>
      <c r="D12" s="398"/>
      <c r="E12" s="399"/>
    </row>
    <row r="13" spans="1:5" ht="15">
      <c r="A13" s="184"/>
      <c r="B13" s="185" t="s">
        <v>434</v>
      </c>
      <c r="C13" s="185" t="s">
        <v>435</v>
      </c>
      <c r="D13" s="185" t="s">
        <v>436</v>
      </c>
      <c r="E13" s="185"/>
    </row>
    <row r="14" spans="1:5" ht="15">
      <c r="A14" s="186" t="s">
        <v>437</v>
      </c>
      <c r="B14" s="250">
        <v>300</v>
      </c>
      <c r="C14" s="250">
        <v>300</v>
      </c>
      <c r="D14" s="250">
        <v>600</v>
      </c>
      <c r="E14" s="251"/>
    </row>
    <row r="15" spans="1:5" ht="15.75">
      <c r="A15" s="187" t="s">
        <v>226</v>
      </c>
      <c r="B15" s="252">
        <v>300</v>
      </c>
      <c r="C15" s="252" t="s">
        <v>490</v>
      </c>
      <c r="D15" s="252"/>
      <c r="E15" s="253"/>
    </row>
    <row r="16" spans="1:5" ht="15.75">
      <c r="A16" s="188" t="s">
        <v>438</v>
      </c>
      <c r="B16" s="254">
        <v>600</v>
      </c>
      <c r="C16" s="254">
        <v>700</v>
      </c>
      <c r="D16" s="254">
        <v>1200</v>
      </c>
      <c r="E16" s="255"/>
    </row>
    <row r="17" spans="1:5" ht="31.5">
      <c r="A17" s="187" t="s">
        <v>439</v>
      </c>
      <c r="B17" s="252">
        <v>300</v>
      </c>
      <c r="C17" s="252">
        <v>500</v>
      </c>
      <c r="D17" s="252">
        <v>800</v>
      </c>
      <c r="E17" s="253" t="s">
        <v>440</v>
      </c>
    </row>
    <row r="18" spans="1:5" ht="15.75">
      <c r="A18" s="188" t="s">
        <v>441</v>
      </c>
      <c r="B18" s="254" t="s">
        <v>442</v>
      </c>
      <c r="C18" s="254"/>
      <c r="D18" s="254"/>
      <c r="E18" s="255"/>
    </row>
    <row r="19" spans="1:5" ht="15.75">
      <c r="A19" s="189" t="s">
        <v>443</v>
      </c>
      <c r="B19" s="256">
        <v>300</v>
      </c>
      <c r="C19" s="256">
        <v>500</v>
      </c>
      <c r="D19" s="256"/>
      <c r="E19" s="257"/>
    </row>
    <row r="20" spans="1:5" ht="15.75">
      <c r="A20" s="188" t="s">
        <v>444</v>
      </c>
      <c r="B20" s="254"/>
      <c r="C20" s="254"/>
      <c r="D20" s="254" t="s">
        <v>445</v>
      </c>
      <c r="E20" s="255"/>
    </row>
    <row r="21" spans="1:5" ht="15.75">
      <c r="A21" s="189" t="s">
        <v>446</v>
      </c>
      <c r="B21" s="256" t="s">
        <v>447</v>
      </c>
      <c r="C21" s="256"/>
      <c r="D21" s="256"/>
      <c r="E21" s="257"/>
    </row>
    <row r="22" spans="2:5" ht="15">
      <c r="B22" s="229"/>
      <c r="C22" s="229"/>
      <c r="D22" s="229"/>
      <c r="E22" s="229"/>
    </row>
  </sheetData>
  <sheetProtection/>
  <mergeCells count="3">
    <mergeCell ref="A1:E1"/>
    <mergeCell ref="A10:E10"/>
    <mergeCell ref="A12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</dc:creator>
  <cp:keywords/>
  <dc:description/>
  <cp:lastModifiedBy>DEN</cp:lastModifiedBy>
  <cp:lastPrinted>2021-06-19T08:58:03Z</cp:lastPrinted>
  <dcterms:created xsi:type="dcterms:W3CDTF">2017-09-01T07:16:49Z</dcterms:created>
  <dcterms:modified xsi:type="dcterms:W3CDTF">2024-01-09T07:01:33Z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